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uedu-my.sharepoint.com/personal/eveng_staff_main_ntu_edu_sg/Documents/Desktop/Eve/Sitefinity/Course planner/"/>
    </mc:Choice>
  </mc:AlternateContent>
  <xr:revisionPtr revIDLastSave="0" documentId="8_{6E1D1F1E-59F7-4A87-A36E-CC3648F0C1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eneral" sheetId="9" r:id="rId1"/>
    <sheet name="STAT (Courses)" sheetId="1" r:id="rId2"/>
    <sheet name="AMAS (PI)" sheetId="6" r:id="rId3"/>
    <sheet name="PMAS (FYP)" sheetId="7" r:id="rId4"/>
    <sheet name="BA (PI)" sheetId="8" r:id="rId5"/>
    <sheet name="Sheet2" sheetId="2" r:id="rId6"/>
    <sheet name="Sheet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4" i="9" l="1"/>
  <c r="P44" i="9"/>
  <c r="O44" i="9"/>
  <c r="M44" i="9"/>
  <c r="L44" i="9"/>
  <c r="I44" i="9"/>
  <c r="G44" i="9"/>
  <c r="F44" i="9"/>
  <c r="D44" i="9"/>
  <c r="C44" i="9"/>
  <c r="R27" i="9"/>
  <c r="P27" i="9"/>
  <c r="O27" i="9"/>
  <c r="M27" i="9"/>
  <c r="L27" i="9"/>
  <c r="I27" i="9"/>
  <c r="G27" i="9"/>
  <c r="F27" i="9"/>
  <c r="C27" i="9"/>
  <c r="E12" i="9"/>
  <c r="C12" i="9"/>
  <c r="E11" i="9"/>
  <c r="E6" i="9"/>
  <c r="E5" i="9"/>
  <c r="E3" i="9"/>
  <c r="E5" i="8" l="1"/>
  <c r="E5" i="7" l="1"/>
  <c r="E5" i="6"/>
  <c r="E5" i="1"/>
  <c r="E4" i="8" l="1"/>
  <c r="E3" i="8"/>
  <c r="E6" i="8" l="1"/>
  <c r="R42" i="8"/>
  <c r="P42" i="8"/>
  <c r="O42" i="8"/>
  <c r="M42" i="8"/>
  <c r="L42" i="8"/>
  <c r="I42" i="8"/>
  <c r="G42" i="8"/>
  <c r="F42" i="8"/>
  <c r="D42" i="8"/>
  <c r="C42" i="8"/>
  <c r="R26" i="8"/>
  <c r="P26" i="8"/>
  <c r="O26" i="8"/>
  <c r="M26" i="8"/>
  <c r="L26" i="8"/>
  <c r="I26" i="8"/>
  <c r="G26" i="8"/>
  <c r="F26" i="8"/>
  <c r="C26" i="8"/>
  <c r="C12" i="8"/>
  <c r="E11" i="8"/>
  <c r="E12" i="8" l="1"/>
  <c r="R43" i="7"/>
  <c r="P43" i="7"/>
  <c r="O43" i="7"/>
  <c r="M43" i="7"/>
  <c r="L43" i="7"/>
  <c r="I43" i="7"/>
  <c r="G43" i="7"/>
  <c r="F43" i="7"/>
  <c r="D43" i="7"/>
  <c r="C43" i="7"/>
  <c r="R27" i="7"/>
  <c r="P27" i="7"/>
  <c r="O27" i="7"/>
  <c r="M27" i="7"/>
  <c r="L27" i="7"/>
  <c r="I27" i="7"/>
  <c r="G27" i="7"/>
  <c r="F27" i="7"/>
  <c r="C27" i="7"/>
  <c r="C12" i="7"/>
  <c r="E11" i="7"/>
  <c r="E6" i="7"/>
  <c r="E3" i="7"/>
  <c r="E12" i="7" l="1"/>
  <c r="R44" i="6"/>
  <c r="P44" i="6"/>
  <c r="O44" i="6"/>
  <c r="M44" i="6"/>
  <c r="L44" i="6"/>
  <c r="I44" i="6"/>
  <c r="G44" i="6"/>
  <c r="F44" i="6"/>
  <c r="D44" i="6"/>
  <c r="C44" i="6"/>
  <c r="R27" i="6"/>
  <c r="P27" i="6"/>
  <c r="O27" i="6"/>
  <c r="M27" i="6"/>
  <c r="L27" i="6"/>
  <c r="I27" i="6"/>
  <c r="G27" i="6"/>
  <c r="F27" i="6"/>
  <c r="C27" i="6"/>
  <c r="C12" i="6"/>
  <c r="E11" i="6"/>
  <c r="E6" i="6"/>
  <c r="E3" i="6"/>
  <c r="E6" i="1"/>
  <c r="E11" i="1"/>
  <c r="E3" i="1"/>
  <c r="C12" i="1"/>
  <c r="E12" i="6" l="1"/>
  <c r="O43" i="1"/>
  <c r="L43" i="1"/>
  <c r="F43" i="1"/>
  <c r="C43" i="1"/>
  <c r="O26" i="1" l="1"/>
  <c r="L26" i="1"/>
  <c r="F26" i="1"/>
  <c r="C26" i="1"/>
  <c r="R43" i="1" l="1"/>
  <c r="P43" i="1"/>
  <c r="M43" i="1"/>
  <c r="I43" i="1"/>
  <c r="E12" i="1" s="1"/>
  <c r="G43" i="1"/>
  <c r="D43" i="1"/>
  <c r="R26" i="1"/>
  <c r="P26" i="1"/>
  <c r="M26" i="1"/>
  <c r="I26" i="1"/>
  <c r="G26" i="1"/>
</calcChain>
</file>

<file path=xl/sharedStrings.xml><?xml version="1.0" encoding="utf-8"?>
<sst xmlns="http://schemas.openxmlformats.org/spreadsheetml/2006/main" count="708" uniqueCount="100">
  <si>
    <t>Course Type</t>
  </si>
  <si>
    <t>AUs Required</t>
  </si>
  <si>
    <t>AUs completed</t>
  </si>
  <si>
    <t>AUs needed</t>
  </si>
  <si>
    <t>Major Core</t>
  </si>
  <si>
    <t>GER Core</t>
  </si>
  <si>
    <t>Major PE</t>
  </si>
  <si>
    <t>GER-PE (BM)</t>
  </si>
  <si>
    <t>GER-PE (STS)</t>
  </si>
  <si>
    <t>GER-PE (Any)</t>
  </si>
  <si>
    <t>UE</t>
  </si>
  <si>
    <t>Total</t>
  </si>
  <si>
    <t>Semester 1</t>
  </si>
  <si>
    <t>Semester 2</t>
  </si>
  <si>
    <t>Special Term</t>
  </si>
  <si>
    <t>Courses</t>
  </si>
  <si>
    <t>AU</t>
  </si>
  <si>
    <t>Total AU</t>
  </si>
  <si>
    <t>Course</t>
  </si>
  <si>
    <t>Batch</t>
  </si>
  <si>
    <t>Name</t>
  </si>
  <si>
    <t>GER-PE</t>
  </si>
  <si>
    <t>AY2020/21</t>
  </si>
  <si>
    <t>AY2021/22</t>
  </si>
  <si>
    <t>GER-PE (LA)</t>
  </si>
  <si>
    <t>MH1100</t>
  </si>
  <si>
    <t>MH1200</t>
  </si>
  <si>
    <t>MH1100 Calculus 1</t>
  </si>
  <si>
    <t>MH1200 Linear Algebra 1</t>
  </si>
  <si>
    <t>MH1101 Calculus 2</t>
  </si>
  <si>
    <t>MH1201 Linear Algebra 2</t>
  </si>
  <si>
    <t>MH1301 Discrete Math</t>
  </si>
  <si>
    <t>MH2100 Calculus 3</t>
  </si>
  <si>
    <t>MH2200 Groups &amp; Symmetries</t>
  </si>
  <si>
    <t>MH2500 Probability &amp; Intro to Stats</t>
  </si>
  <si>
    <t>MH3100 Real Analysis 1</t>
  </si>
  <si>
    <t>PS8001 Defence Science</t>
  </si>
  <si>
    <t>MPE (MH3XXX)</t>
  </si>
  <si>
    <t>MPE (MH4XXX)</t>
  </si>
  <si>
    <t>Major Core (Track)</t>
  </si>
  <si>
    <t>HW0128 - Scientific Communication I</t>
  </si>
  <si>
    <t>GC0001 - Intro to Sustainability</t>
  </si>
  <si>
    <t>PS0001 - Intro to Computational Thinking</t>
  </si>
  <si>
    <t>PS0002 - Intro to Data Science &amp; AI</t>
  </si>
  <si>
    <t>HY0001 - Ethics &amp; Moral Reasoning</t>
  </si>
  <si>
    <t>HW0228 - Scientific Communication II</t>
  </si>
  <si>
    <t>ET0001 - Enterprise &amp; Innovation</t>
  </si>
  <si>
    <t>MH1300 Foundations of Math</t>
  </si>
  <si>
    <t>Pre-requisite</t>
  </si>
  <si>
    <t>MH1100, MH1101</t>
  </si>
  <si>
    <t>MH1101</t>
  </si>
  <si>
    <r>
      <t xml:space="preserve">MH3110 </t>
    </r>
    <r>
      <rPr>
        <sz val="10"/>
        <color theme="1"/>
        <rFont val="Calibri"/>
        <family val="2"/>
        <scheme val="minor"/>
      </rPr>
      <t>Ordinary Differential Equations</t>
    </r>
  </si>
  <si>
    <t>MH2100</t>
  </si>
  <si>
    <t>MATH (STAT)</t>
  </si>
  <si>
    <t>MH3500 Statistics</t>
  </si>
  <si>
    <t>MH2500</t>
  </si>
  <si>
    <r>
      <t xml:space="preserve">MH3511 </t>
    </r>
    <r>
      <rPr>
        <sz val="10"/>
        <color rgb="FFFF33CC"/>
        <rFont val="Calibri"/>
        <family val="2"/>
        <scheme val="minor"/>
      </rPr>
      <t>Data Analysis w Computer</t>
    </r>
  </si>
  <si>
    <t>MH3510 Regression Analysis</t>
  </si>
  <si>
    <t>MH2500, MH3500</t>
  </si>
  <si>
    <t>MATH (AMAS)</t>
  </si>
  <si>
    <r>
      <t xml:space="preserve">This course plan is based on </t>
    </r>
    <r>
      <rPr>
        <b/>
        <u/>
        <sz val="11"/>
        <color theme="1"/>
        <rFont val="Calibri"/>
        <family val="2"/>
        <scheme val="minor"/>
      </rPr>
      <t>Applied Math</t>
    </r>
    <r>
      <rPr>
        <b/>
        <sz val="11"/>
        <color theme="1"/>
        <rFont val="Calibri"/>
        <family val="2"/>
        <scheme val="minor"/>
      </rPr>
      <t xml:space="preserve"> track, taking </t>
    </r>
    <r>
      <rPr>
        <b/>
        <u/>
        <sz val="11"/>
        <color theme="1"/>
        <rFont val="Calibri"/>
        <family val="2"/>
        <scheme val="minor"/>
      </rPr>
      <t>Professional Internship</t>
    </r>
    <r>
      <rPr>
        <b/>
        <sz val="11"/>
        <color theme="1"/>
        <rFont val="Calibri"/>
        <family val="2"/>
        <scheme val="minor"/>
      </rPr>
      <t xml:space="preserve"> to fulfil Major-PE requirement</t>
    </r>
  </si>
  <si>
    <r>
      <t xml:space="preserve">This course plan is based on </t>
    </r>
    <r>
      <rPr>
        <b/>
        <u/>
        <sz val="11"/>
        <color theme="1"/>
        <rFont val="Calibri"/>
        <family val="2"/>
        <scheme val="minor"/>
      </rPr>
      <t>Statistics</t>
    </r>
    <r>
      <rPr>
        <b/>
        <sz val="11"/>
        <color theme="1"/>
        <rFont val="Calibri"/>
        <family val="2"/>
        <scheme val="minor"/>
      </rPr>
      <t xml:space="preserve"> track, taking </t>
    </r>
    <r>
      <rPr>
        <b/>
        <u/>
        <sz val="11"/>
        <color theme="1"/>
        <rFont val="Calibri"/>
        <family val="2"/>
        <scheme val="minor"/>
      </rPr>
      <t>MH courses</t>
    </r>
    <r>
      <rPr>
        <b/>
        <sz val="11"/>
        <color theme="1"/>
        <rFont val="Calibri"/>
        <family val="2"/>
        <scheme val="minor"/>
      </rPr>
      <t xml:space="preserve"> to fulfil Major-PE requirement</t>
    </r>
  </si>
  <si>
    <t>MH3700 Numerical Analysis I</t>
  </si>
  <si>
    <t>MH1200, MH1201</t>
  </si>
  <si>
    <t>MH3701 Basic Optimization</t>
  </si>
  <si>
    <t>MH1201</t>
  </si>
  <si>
    <t>MH3101 Complex Analysis</t>
  </si>
  <si>
    <t>MH1101, MH2100</t>
  </si>
  <si>
    <r>
      <t xml:space="preserve">This course plan is based on </t>
    </r>
    <r>
      <rPr>
        <b/>
        <u/>
        <sz val="11"/>
        <color theme="1"/>
        <rFont val="Calibri"/>
        <family val="2"/>
        <scheme val="minor"/>
      </rPr>
      <t>Pure Math</t>
    </r>
    <r>
      <rPr>
        <b/>
        <sz val="11"/>
        <color theme="1"/>
        <rFont val="Calibri"/>
        <family val="2"/>
        <scheme val="minor"/>
      </rPr>
      <t xml:space="preserve"> track, taking </t>
    </r>
    <r>
      <rPr>
        <b/>
        <u/>
        <sz val="11"/>
        <color theme="1"/>
        <rFont val="Calibri"/>
        <family val="2"/>
        <scheme val="minor"/>
      </rPr>
      <t>FYP</t>
    </r>
    <r>
      <rPr>
        <b/>
        <sz val="11"/>
        <color theme="1"/>
        <rFont val="Calibri"/>
        <family val="2"/>
        <scheme val="minor"/>
      </rPr>
      <t xml:space="preserve"> to fulfil Major-PE requirement</t>
    </r>
  </si>
  <si>
    <t>MH3200 Abstract Algebra I</t>
  </si>
  <si>
    <t>MH1201, MH1300, MH2200</t>
  </si>
  <si>
    <t>MH3600 Knots &amp; Surfaces</t>
  </si>
  <si>
    <t>MH2100, MH2200</t>
  </si>
  <si>
    <t>MH4900 FYP</t>
  </si>
  <si>
    <t>Major Core (BA)</t>
  </si>
  <si>
    <t>MATH (BA)</t>
  </si>
  <si>
    <r>
      <t xml:space="preserve">This course plan is based on </t>
    </r>
    <r>
      <rPr>
        <b/>
        <u/>
        <sz val="11"/>
        <color theme="1"/>
        <rFont val="Calibri"/>
        <family val="2"/>
        <scheme val="minor"/>
      </rPr>
      <t>Business Analytics</t>
    </r>
    <r>
      <rPr>
        <b/>
        <sz val="11"/>
        <color theme="1"/>
        <rFont val="Calibri"/>
        <family val="2"/>
        <scheme val="minor"/>
      </rPr>
      <t xml:space="preserve"> track, taking </t>
    </r>
    <r>
      <rPr>
        <b/>
        <u/>
        <sz val="11"/>
        <color theme="1"/>
        <rFont val="Calibri"/>
        <family val="2"/>
        <scheme val="minor"/>
      </rPr>
      <t>Professional Internship</t>
    </r>
    <r>
      <rPr>
        <b/>
        <sz val="11"/>
        <color theme="1"/>
        <rFont val="Calibri"/>
        <family val="2"/>
        <scheme val="minor"/>
      </rPr>
      <t xml:space="preserve"> to fulfil Major-PE requirement</t>
    </r>
  </si>
  <si>
    <t>MH1403 Algorithms &amp; Computing</t>
  </si>
  <si>
    <t>MH3400 Algorithms for the Real World</t>
  </si>
  <si>
    <t>MH1201, 1301, 1403, 2500</t>
  </si>
  <si>
    <r>
      <t xml:space="preserve">BE1401 </t>
    </r>
    <r>
      <rPr>
        <sz val="10"/>
        <color rgb="FFFF33CC"/>
        <rFont val="Calibri"/>
        <family val="2"/>
        <scheme val="minor"/>
      </rPr>
      <t>Business Operations &amp; Processes</t>
    </r>
  </si>
  <si>
    <r>
      <t xml:space="preserve">BU8601 </t>
    </r>
    <r>
      <rPr>
        <sz val="10"/>
        <color rgb="FFFF33CC"/>
        <rFont val="Calibri"/>
        <family val="2"/>
        <scheme val="minor"/>
      </rPr>
      <t>Fundamentals of Management</t>
    </r>
  </si>
  <si>
    <t>Major PE (at least 14AU must be from MH4XXX/CZ4XXX)</t>
  </si>
  <si>
    <t>MPE</t>
  </si>
  <si>
    <t>PS0001</t>
  </si>
  <si>
    <t>AY2022/23</t>
  </si>
  <si>
    <t>ML0003 Kickstart Your Career Success</t>
  </si>
  <si>
    <t>*MH4900 Final Year Project</t>
  </si>
  <si>
    <t>*Courses which are available in both Semester 1 and 2.</t>
  </si>
  <si>
    <t>Students can adjust based on preference to take PI, FYP or courses</t>
  </si>
  <si>
    <t>*PS0003 - Plan Your Career Path</t>
  </si>
  <si>
    <t>Suggested Course Planning Map (SPMS)</t>
  </si>
  <si>
    <t>MATH</t>
  </si>
  <si>
    <t>MATH students can take PI, FYP or MH courses in their Year 4</t>
  </si>
  <si>
    <t>Students can adjust GERPE and UE based on their preference in subsequent sheets</t>
  </si>
  <si>
    <t>AY2023/24</t>
  </si>
  <si>
    <r>
      <t xml:space="preserve">This course plan is a general one covering most MATH tracks with only the </t>
    </r>
    <r>
      <rPr>
        <b/>
        <sz val="11"/>
        <color rgb="FFFF0000"/>
        <rFont val="Calibri"/>
        <family val="2"/>
        <scheme val="minor"/>
      </rPr>
      <t>CORE</t>
    </r>
    <r>
      <rPr>
        <b/>
        <sz val="11"/>
        <color theme="1"/>
        <rFont val="Calibri"/>
        <family val="2"/>
        <scheme val="minor"/>
      </rPr>
      <t xml:space="preserve"> courses included</t>
    </r>
  </si>
  <si>
    <t>This is NOT a fixed plan for students to follow and it is only meant as a guide. Please always check back with SPMS website for updated details</t>
  </si>
  <si>
    <r>
      <t xml:space="preserve">*MH4912 </t>
    </r>
    <r>
      <rPr>
        <sz val="10"/>
        <color theme="1"/>
        <rFont val="Calibri"/>
        <family val="2"/>
        <scheme val="minor"/>
      </rPr>
      <t>Professional Internship</t>
    </r>
  </si>
  <si>
    <t>MATH (PMAS)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</si>
</sst>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33CC"/>
      <name val="Calibri"/>
      <family val="2"/>
      <scheme val="minor"/>
    </font>
    <font>
      <sz val="10"/>
      <color rgb="FFFF33CC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11" borderId="8" xfId="0" applyFill="1" applyBorder="1" applyAlignment="1">
      <alignment vertical="top" wrapText="1"/>
    </xf>
    <xf numFmtId="0" fontId="0" fillId="11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0" borderId="11" xfId="0" applyBorder="1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9" xfId="0" applyFont="1" applyBorder="1" applyAlignment="1">
      <alignment horizontal="center" wrapText="1"/>
    </xf>
    <xf numFmtId="0" fontId="0" fillId="11" borderId="19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10" borderId="19" xfId="0" applyFill="1" applyBorder="1" applyAlignment="1">
      <alignment vertical="top" wrapText="1"/>
    </xf>
    <xf numFmtId="0" fontId="0" fillId="9" borderId="19" xfId="0" applyFill="1" applyBorder="1" applyAlignment="1">
      <alignment vertical="top" wrapText="1"/>
    </xf>
    <xf numFmtId="0" fontId="0" fillId="8" borderId="19" xfId="0" applyFill="1" applyBorder="1" applyAlignment="1">
      <alignment vertical="top" wrapText="1"/>
    </xf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vertical="top" wrapText="1"/>
    </xf>
    <xf numFmtId="0" fontId="7" fillId="11" borderId="19" xfId="0" applyFont="1" applyFill="1" applyBorder="1" applyAlignment="1">
      <alignment vertical="top" wrapText="1"/>
    </xf>
    <xf numFmtId="0" fontId="1" fillId="0" borderId="0" xfId="0" applyFont="1" applyFill="1" applyBorder="1"/>
    <xf numFmtId="0" fontId="6" fillId="11" borderId="9" xfId="0" applyFont="1" applyFill="1" applyBorder="1" applyAlignment="1">
      <alignment vertical="top" wrapText="1"/>
    </xf>
    <xf numFmtId="0" fontId="0" fillId="3" borderId="23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10" fillId="0" borderId="0" xfId="0" applyFont="1"/>
    <xf numFmtId="0" fontId="10" fillId="12" borderId="3" xfId="0" applyFont="1" applyFill="1" applyBorder="1" applyAlignment="1">
      <alignment horizontal="center" vertical="center" wrapText="1"/>
    </xf>
    <xf numFmtId="0" fontId="10" fillId="13" borderId="23" xfId="0" applyFont="1" applyFill="1" applyBorder="1" applyAlignment="1">
      <alignment horizontal="left" vertical="top" wrapText="1"/>
    </xf>
    <xf numFmtId="0" fontId="10" fillId="13" borderId="19" xfId="0" applyFont="1" applyFill="1" applyBorder="1" applyAlignment="1">
      <alignment vertical="top" wrapText="1"/>
    </xf>
    <xf numFmtId="0" fontId="10" fillId="13" borderId="9" xfId="0" applyFont="1" applyFill="1" applyBorder="1" applyAlignment="1">
      <alignment vertical="top" wrapText="1"/>
    </xf>
    <xf numFmtId="0" fontId="10" fillId="13" borderId="5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13" borderId="8" xfId="0" applyFont="1" applyFill="1" applyBorder="1" applyAlignment="1">
      <alignment vertical="top" wrapText="1"/>
    </xf>
    <xf numFmtId="0" fontId="1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left" vertical="top" wrapText="1"/>
    </xf>
    <xf numFmtId="0" fontId="0" fillId="3" borderId="1" xfId="0" applyFill="1" applyBorder="1"/>
    <xf numFmtId="0" fontId="0" fillId="3" borderId="12" xfId="0" applyFill="1" applyBorder="1" applyAlignment="1">
      <alignment vertical="top" wrapText="1"/>
    </xf>
    <xf numFmtId="0" fontId="10" fillId="13" borderId="12" xfId="0" applyFont="1" applyFill="1" applyBorder="1" applyAlignment="1">
      <alignment vertical="top" wrapText="1"/>
    </xf>
    <xf numFmtId="0" fontId="1" fillId="4" borderId="0" xfId="0" applyFont="1" applyFill="1" applyBorder="1"/>
    <xf numFmtId="0" fontId="0" fillId="4" borderId="0" xfId="0" applyFill="1"/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7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7FFFF"/>
      <color rgb="FF99FFCC"/>
      <color rgb="FF00FFFF"/>
      <color rgb="FFFFFF99"/>
      <color rgb="FF99FF66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view="pageBreakPreview" zoomScale="80" zoomScaleNormal="100" zoomScaleSheetLayoutView="80" workbookViewId="0">
      <selection activeCell="M2" sqref="M2:Q2"/>
    </sheetView>
  </sheetViews>
  <sheetFormatPr defaultRowHeight="15" x14ac:dyDescent="0.25"/>
  <cols>
    <col min="1" max="1" width="8.85546875" style="25" customWidth="1"/>
    <col min="2" max="2" width="18.42578125" customWidth="1"/>
    <col min="3" max="3" width="7.85546875" customWidth="1"/>
    <col min="4" max="4" width="15.140625" customWidth="1"/>
    <col min="5" max="5" width="18.425781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4.42578125" customWidth="1"/>
    <col min="17" max="17" width="13.85546875" customWidth="1"/>
  </cols>
  <sheetData>
    <row r="1" spans="2:18" ht="15.75" thickBot="1" x14ac:dyDescent="0.3"/>
    <row r="2" spans="2:18" ht="45.75" customHeight="1" thickTop="1" thickBot="1" x14ac:dyDescent="0.3">
      <c r="B2" s="1" t="s">
        <v>0</v>
      </c>
      <c r="C2" s="95" t="s">
        <v>1</v>
      </c>
      <c r="D2" s="96"/>
      <c r="E2" s="40" t="s">
        <v>2</v>
      </c>
      <c r="F2" s="97" t="s">
        <v>3</v>
      </c>
      <c r="G2" s="97"/>
      <c r="I2" s="89" t="s">
        <v>91</v>
      </c>
      <c r="J2" s="90"/>
      <c r="K2" s="91"/>
      <c r="L2" s="91"/>
      <c r="M2" s="94" t="s">
        <v>97</v>
      </c>
      <c r="N2" s="94"/>
      <c r="O2" s="94"/>
      <c r="P2" s="94"/>
      <c r="Q2" s="94"/>
    </row>
    <row r="3" spans="2:18" ht="20.100000000000001" customHeight="1" thickTop="1" x14ac:dyDescent="0.25">
      <c r="B3" s="4" t="s">
        <v>4</v>
      </c>
      <c r="C3" s="98">
        <v>45</v>
      </c>
      <c r="D3" s="99"/>
      <c r="E3" s="2">
        <f>SUM(C17:C20,F17:F20,L17:L20,O17:O20,C33:C35)</f>
        <v>45</v>
      </c>
      <c r="F3" s="100"/>
      <c r="G3" s="101"/>
      <c r="I3" s="3" t="s">
        <v>20</v>
      </c>
      <c r="J3" s="102"/>
      <c r="K3" s="103"/>
      <c r="L3" s="32"/>
    </row>
    <row r="4" spans="2:18" ht="20.100000000000001" customHeight="1" x14ac:dyDescent="0.25">
      <c r="B4" s="56" t="s">
        <v>39</v>
      </c>
      <c r="C4" s="92">
        <v>11</v>
      </c>
      <c r="D4" s="93"/>
      <c r="E4" s="2"/>
      <c r="F4" s="76"/>
      <c r="G4" s="77"/>
      <c r="I4" s="3"/>
      <c r="J4" s="78"/>
      <c r="K4" s="79"/>
      <c r="L4" s="32"/>
    </row>
    <row r="5" spans="2:18" ht="20.100000000000001" customHeight="1" x14ac:dyDescent="0.25">
      <c r="B5" s="5" t="s">
        <v>5</v>
      </c>
      <c r="C5" s="98">
        <v>18</v>
      </c>
      <c r="D5" s="99"/>
      <c r="E5" s="2">
        <f>SUM(C21:C22,F21:F22,L21:L23,O21:O22,C36:C37,F36:F37)</f>
        <v>18</v>
      </c>
      <c r="F5" s="104"/>
      <c r="G5" s="105"/>
      <c r="I5" s="3" t="s">
        <v>18</v>
      </c>
      <c r="J5" s="106" t="s">
        <v>92</v>
      </c>
      <c r="K5" s="107"/>
      <c r="L5" s="32"/>
    </row>
    <row r="6" spans="2:18" ht="20.100000000000001" customHeight="1" x14ac:dyDescent="0.25">
      <c r="B6" s="6" t="s">
        <v>6</v>
      </c>
      <c r="C6" s="92">
        <v>24</v>
      </c>
      <c r="D6" s="93"/>
      <c r="E6" s="2">
        <f>SUM(C38:C39,F38:F39,L38:L39,O38:O39)</f>
        <v>0</v>
      </c>
      <c r="F6" s="104"/>
      <c r="G6" s="105"/>
      <c r="I6" s="3" t="s">
        <v>19</v>
      </c>
      <c r="J6" s="102">
        <v>2020</v>
      </c>
      <c r="K6" s="103"/>
      <c r="L6" s="32"/>
    </row>
    <row r="7" spans="2:18" ht="20.100000000000001" customHeight="1" x14ac:dyDescent="0.25">
      <c r="B7" s="7" t="s">
        <v>7</v>
      </c>
      <c r="C7" s="92">
        <v>3</v>
      </c>
      <c r="D7" s="93"/>
      <c r="E7" s="2">
        <v>3</v>
      </c>
      <c r="F7" s="104"/>
      <c r="G7" s="105"/>
    </row>
    <row r="8" spans="2:18" ht="20.100000000000001" customHeight="1" x14ac:dyDescent="0.25">
      <c r="B8" s="7" t="s">
        <v>8</v>
      </c>
      <c r="C8" s="92">
        <v>3</v>
      </c>
      <c r="D8" s="93"/>
      <c r="E8" s="2">
        <v>3</v>
      </c>
      <c r="F8" s="104"/>
      <c r="G8" s="105"/>
      <c r="I8" s="87" t="s">
        <v>96</v>
      </c>
      <c r="J8" s="88"/>
      <c r="K8" s="88"/>
      <c r="L8" s="88"/>
      <c r="M8" s="88"/>
      <c r="N8" s="88"/>
      <c r="O8" s="88"/>
    </row>
    <row r="9" spans="2:18" ht="20.100000000000001" customHeight="1" x14ac:dyDescent="0.25">
      <c r="B9" s="7" t="s">
        <v>24</v>
      </c>
      <c r="C9" s="92">
        <v>3</v>
      </c>
      <c r="D9" s="93"/>
      <c r="E9" s="2">
        <v>3</v>
      </c>
      <c r="F9" s="104"/>
      <c r="G9" s="105"/>
      <c r="I9" s="65" t="s">
        <v>93</v>
      </c>
    </row>
    <row r="10" spans="2:18" ht="20.100000000000001" customHeight="1" x14ac:dyDescent="0.25">
      <c r="B10" s="7" t="s">
        <v>9</v>
      </c>
      <c r="C10" s="92">
        <v>6</v>
      </c>
      <c r="D10" s="93"/>
      <c r="E10" s="2">
        <v>6</v>
      </c>
      <c r="F10" s="104"/>
      <c r="G10" s="105"/>
      <c r="I10" s="65" t="s">
        <v>94</v>
      </c>
    </row>
    <row r="11" spans="2:18" ht="20.100000000000001" customHeight="1" x14ac:dyDescent="0.25">
      <c r="B11" s="8" t="s">
        <v>10</v>
      </c>
      <c r="C11" s="92">
        <v>21</v>
      </c>
      <c r="D11" s="93"/>
      <c r="E11" s="2">
        <f>SUM(C25:C26,F25:F26,L25:L26,O25:O26,C41:C43,F41:F43,L41:L43,O41:O43)</f>
        <v>0</v>
      </c>
      <c r="F11" s="104"/>
      <c r="G11" s="105"/>
    </row>
    <row r="12" spans="2:18" ht="20.100000000000001" customHeight="1" x14ac:dyDescent="0.25">
      <c r="B12" s="1" t="s">
        <v>11</v>
      </c>
      <c r="C12" s="95">
        <f>SUM(C3:D11)</f>
        <v>134</v>
      </c>
      <c r="D12" s="96"/>
      <c r="E12" s="2">
        <f>SUM(C27,F27,I27,L27,O27,R27,C44,F44,I44,L44,O44,R44)</f>
        <v>63</v>
      </c>
      <c r="F12" s="104"/>
      <c r="G12" s="105"/>
      <c r="I12" s="75" t="s">
        <v>88</v>
      </c>
    </row>
    <row r="13" spans="2:18" ht="15.75" thickBot="1" x14ac:dyDescent="0.3"/>
    <row r="14" spans="2:18" ht="20.100000000000001" customHeight="1" thickBot="1" x14ac:dyDescent="0.35">
      <c r="B14" s="108" t="s">
        <v>22</v>
      </c>
      <c r="C14" s="109"/>
      <c r="D14" s="109"/>
      <c r="E14" s="109"/>
      <c r="F14" s="109"/>
      <c r="G14" s="109"/>
      <c r="H14" s="109"/>
      <c r="I14" s="110"/>
      <c r="J14" s="37"/>
      <c r="K14" s="108" t="s">
        <v>23</v>
      </c>
      <c r="L14" s="109"/>
      <c r="M14" s="109"/>
      <c r="N14" s="109"/>
      <c r="O14" s="109"/>
      <c r="P14" s="109"/>
      <c r="Q14" s="109"/>
      <c r="R14" s="110"/>
    </row>
    <row r="15" spans="2:18" ht="20.100000000000001" customHeight="1" x14ac:dyDescent="0.25">
      <c r="B15" s="111" t="s">
        <v>12</v>
      </c>
      <c r="C15" s="112"/>
      <c r="D15" s="113"/>
      <c r="E15" s="111" t="s">
        <v>13</v>
      </c>
      <c r="F15" s="112"/>
      <c r="G15" s="113"/>
      <c r="H15" s="114" t="s">
        <v>14</v>
      </c>
      <c r="I15" s="115"/>
      <c r="J15" s="41"/>
      <c r="K15" s="111" t="s">
        <v>12</v>
      </c>
      <c r="L15" s="112"/>
      <c r="M15" s="113"/>
      <c r="N15" s="111" t="s">
        <v>13</v>
      </c>
      <c r="O15" s="112"/>
      <c r="P15" s="113"/>
      <c r="Q15" s="114" t="s">
        <v>14</v>
      </c>
      <c r="R15" s="115"/>
    </row>
    <row r="16" spans="2:18" ht="20.100000000000001" customHeight="1" x14ac:dyDescent="0.25">
      <c r="B16" s="33" t="s">
        <v>15</v>
      </c>
      <c r="C16" s="80" t="s">
        <v>16</v>
      </c>
      <c r="D16" s="35" t="s">
        <v>48</v>
      </c>
      <c r="E16" s="33" t="s">
        <v>15</v>
      </c>
      <c r="F16" s="36" t="s">
        <v>16</v>
      </c>
      <c r="G16" s="35" t="s">
        <v>48</v>
      </c>
      <c r="H16" s="9" t="s">
        <v>15</v>
      </c>
      <c r="I16" s="11" t="s">
        <v>16</v>
      </c>
      <c r="J16" s="42"/>
      <c r="K16" s="10" t="s">
        <v>15</v>
      </c>
      <c r="L16" s="36" t="s">
        <v>16</v>
      </c>
      <c r="M16" s="35" t="s">
        <v>48</v>
      </c>
      <c r="N16" s="10" t="s">
        <v>15</v>
      </c>
      <c r="O16" s="26" t="s">
        <v>16</v>
      </c>
      <c r="P16" s="35" t="s">
        <v>48</v>
      </c>
      <c r="Q16" s="9" t="s">
        <v>15</v>
      </c>
      <c r="R16" s="11" t="s">
        <v>16</v>
      </c>
    </row>
    <row r="17" spans="1:18" ht="30" customHeight="1" x14ac:dyDescent="0.25">
      <c r="A17" s="116" t="s">
        <v>4</v>
      </c>
      <c r="B17" s="12" t="s">
        <v>27</v>
      </c>
      <c r="C17" s="27">
        <v>4</v>
      </c>
      <c r="D17" s="13"/>
      <c r="E17" s="12" t="s">
        <v>29</v>
      </c>
      <c r="F17" s="27">
        <v>4</v>
      </c>
      <c r="G17" s="13" t="s">
        <v>25</v>
      </c>
      <c r="H17" s="23"/>
      <c r="I17" s="24"/>
      <c r="J17" s="43"/>
      <c r="K17" s="12" t="s">
        <v>32</v>
      </c>
      <c r="L17" s="27">
        <v>4</v>
      </c>
      <c r="M17" s="13" t="s">
        <v>50</v>
      </c>
      <c r="N17" s="12" t="s">
        <v>35</v>
      </c>
      <c r="O17" s="27">
        <v>4</v>
      </c>
      <c r="P17" s="13" t="s">
        <v>49</v>
      </c>
      <c r="Q17" s="23"/>
      <c r="R17" s="24"/>
    </row>
    <row r="18" spans="1:18" ht="30" customHeight="1" x14ac:dyDescent="0.25">
      <c r="A18" s="117"/>
      <c r="B18" s="12" t="s">
        <v>28</v>
      </c>
      <c r="C18" s="27">
        <v>4</v>
      </c>
      <c r="D18" s="13"/>
      <c r="E18" s="12" t="s">
        <v>30</v>
      </c>
      <c r="F18" s="27">
        <v>4</v>
      </c>
      <c r="G18" s="13" t="s">
        <v>26</v>
      </c>
      <c r="H18" s="23"/>
      <c r="I18" s="24"/>
      <c r="J18" s="43"/>
      <c r="K18" s="12" t="s">
        <v>33</v>
      </c>
      <c r="L18" s="27">
        <v>3</v>
      </c>
      <c r="M18" s="13" t="s">
        <v>26</v>
      </c>
      <c r="N18" s="12" t="s">
        <v>51</v>
      </c>
      <c r="O18" s="27">
        <v>4</v>
      </c>
      <c r="P18" s="13" t="s">
        <v>52</v>
      </c>
      <c r="Q18" s="23"/>
      <c r="R18" s="24"/>
    </row>
    <row r="19" spans="1:18" ht="30" customHeight="1" x14ac:dyDescent="0.25">
      <c r="A19" s="117"/>
      <c r="B19" s="12" t="s">
        <v>47</v>
      </c>
      <c r="C19" s="27">
        <v>4</v>
      </c>
      <c r="D19" s="13"/>
      <c r="E19" s="12" t="s">
        <v>31</v>
      </c>
      <c r="F19" s="27">
        <v>3</v>
      </c>
      <c r="G19" s="13"/>
      <c r="H19" s="23"/>
      <c r="I19" s="24"/>
      <c r="J19" s="43"/>
      <c r="K19" s="12" t="s">
        <v>34</v>
      </c>
      <c r="L19" s="27">
        <v>4</v>
      </c>
      <c r="M19" s="13" t="s">
        <v>49</v>
      </c>
      <c r="N19" s="57"/>
      <c r="O19" s="58"/>
      <c r="P19" s="13"/>
      <c r="Q19" s="23"/>
      <c r="R19" s="24"/>
    </row>
    <row r="20" spans="1:18" ht="30" customHeight="1" x14ac:dyDescent="0.25">
      <c r="A20" s="118"/>
      <c r="B20" s="12"/>
      <c r="C20" s="27"/>
      <c r="D20" s="13"/>
      <c r="E20" s="12" t="s">
        <v>77</v>
      </c>
      <c r="F20" s="27">
        <v>3</v>
      </c>
      <c r="G20" s="13"/>
      <c r="H20" s="23"/>
      <c r="I20" s="24"/>
      <c r="J20" s="43"/>
      <c r="K20" s="12"/>
      <c r="L20" s="27"/>
      <c r="M20" s="13"/>
      <c r="N20" s="57"/>
      <c r="O20" s="58"/>
      <c r="P20" s="13"/>
      <c r="Q20" s="23"/>
      <c r="R20" s="24"/>
    </row>
    <row r="21" spans="1:18" ht="30" customHeight="1" x14ac:dyDescent="0.25">
      <c r="A21" s="119" t="s">
        <v>5</v>
      </c>
      <c r="B21" s="121" t="s">
        <v>42</v>
      </c>
      <c r="C21" s="28">
        <v>3</v>
      </c>
      <c r="D21" s="15"/>
      <c r="E21" s="14" t="s">
        <v>40</v>
      </c>
      <c r="F21" s="28">
        <v>2</v>
      </c>
      <c r="G21" s="15"/>
      <c r="H21" s="23"/>
      <c r="I21" s="24"/>
      <c r="J21" s="43"/>
      <c r="K21" s="14" t="s">
        <v>36</v>
      </c>
      <c r="L21" s="28">
        <v>3</v>
      </c>
      <c r="M21" s="15"/>
      <c r="N21" s="14" t="s">
        <v>43</v>
      </c>
      <c r="O21" s="28">
        <v>3</v>
      </c>
      <c r="P21" s="15" t="s">
        <v>84</v>
      </c>
      <c r="Q21" s="23"/>
      <c r="R21" s="24"/>
    </row>
    <row r="22" spans="1:18" ht="30" customHeight="1" x14ac:dyDescent="0.25">
      <c r="A22" s="120"/>
      <c r="B22" s="122"/>
      <c r="C22" s="28"/>
      <c r="D22" s="15"/>
      <c r="E22" s="14" t="s">
        <v>41</v>
      </c>
      <c r="F22" s="28">
        <v>1</v>
      </c>
      <c r="G22" s="15"/>
      <c r="H22" s="23"/>
      <c r="I22" s="24"/>
      <c r="J22" s="43"/>
      <c r="K22" s="14" t="s">
        <v>86</v>
      </c>
      <c r="L22" s="28">
        <v>1</v>
      </c>
      <c r="M22" s="15"/>
      <c r="N22" s="14" t="s">
        <v>44</v>
      </c>
      <c r="O22" s="28">
        <v>1</v>
      </c>
      <c r="P22" s="15"/>
      <c r="Q22" s="23"/>
      <c r="R22" s="24"/>
    </row>
    <row r="23" spans="1:18" ht="30" customHeight="1" x14ac:dyDescent="0.25">
      <c r="A23" s="82"/>
      <c r="B23" s="83"/>
      <c r="C23" s="28"/>
      <c r="D23" s="15"/>
      <c r="E23" s="14"/>
      <c r="F23" s="28"/>
      <c r="G23" s="15"/>
      <c r="H23" s="23"/>
      <c r="I23" s="24"/>
      <c r="J23" s="43"/>
      <c r="K23" s="14" t="s">
        <v>90</v>
      </c>
      <c r="L23" s="28">
        <v>1</v>
      </c>
      <c r="M23" s="85"/>
      <c r="N23" s="84"/>
      <c r="O23" s="84"/>
      <c r="P23" s="15"/>
      <c r="Q23" s="23"/>
      <c r="R23" s="24"/>
    </row>
    <row r="24" spans="1:18" ht="30" customHeight="1" x14ac:dyDescent="0.25">
      <c r="A24" s="81" t="s">
        <v>21</v>
      </c>
      <c r="B24" s="18"/>
      <c r="C24" s="30"/>
      <c r="D24" s="19"/>
      <c r="E24" s="18"/>
      <c r="F24" s="30"/>
      <c r="G24" s="19"/>
      <c r="H24" s="23"/>
      <c r="I24" s="24"/>
      <c r="J24" s="43"/>
      <c r="K24" s="18"/>
      <c r="L24" s="30"/>
      <c r="M24" s="19"/>
      <c r="N24" s="18"/>
      <c r="O24" s="30"/>
      <c r="P24" s="19"/>
      <c r="Q24" s="23"/>
      <c r="R24" s="24"/>
    </row>
    <row r="25" spans="1:18" ht="30" customHeight="1" x14ac:dyDescent="0.25">
      <c r="A25" s="123" t="s">
        <v>10</v>
      </c>
      <c r="B25" s="20"/>
      <c r="C25" s="31"/>
      <c r="D25" s="21"/>
      <c r="E25" s="20"/>
      <c r="F25" s="31"/>
      <c r="G25" s="21"/>
      <c r="H25" s="23"/>
      <c r="I25" s="24"/>
      <c r="J25" s="43"/>
      <c r="K25" s="20"/>
      <c r="L25" s="31"/>
      <c r="M25" s="21"/>
      <c r="N25" s="20"/>
      <c r="O25" s="31"/>
      <c r="P25" s="21"/>
      <c r="Q25" s="23"/>
      <c r="R25" s="24"/>
    </row>
    <row r="26" spans="1:18" ht="30" customHeight="1" x14ac:dyDescent="0.25">
      <c r="A26" s="124"/>
      <c r="B26" s="20"/>
      <c r="C26" s="31"/>
      <c r="D26" s="21"/>
      <c r="E26" s="20"/>
      <c r="F26" s="31"/>
      <c r="G26" s="21"/>
      <c r="H26" s="23"/>
      <c r="I26" s="24"/>
      <c r="J26" s="43"/>
      <c r="K26" s="20"/>
      <c r="L26" s="31"/>
      <c r="M26" s="21"/>
      <c r="N26" s="20"/>
      <c r="O26" s="31"/>
      <c r="P26" s="21"/>
      <c r="Q26" s="23"/>
      <c r="R26" s="24"/>
    </row>
    <row r="27" spans="1:18" ht="30" customHeight="1" thickBot="1" x14ac:dyDescent="0.3">
      <c r="B27" s="38" t="s">
        <v>17</v>
      </c>
      <c r="C27" s="22">
        <f>SUM(C17:C26)</f>
        <v>15</v>
      </c>
      <c r="D27" s="22"/>
      <c r="E27" s="38" t="s">
        <v>17</v>
      </c>
      <c r="F27" s="22">
        <f>SUM(F17:F26)</f>
        <v>17</v>
      </c>
      <c r="G27" s="22">
        <f>SUM(G17:G26)</f>
        <v>0</v>
      </c>
      <c r="H27" s="39" t="s">
        <v>17</v>
      </c>
      <c r="I27" s="22">
        <f>SUM(I17:I26)</f>
        <v>0</v>
      </c>
      <c r="J27" s="32"/>
      <c r="K27" s="38" t="s">
        <v>17</v>
      </c>
      <c r="L27" s="22">
        <f>SUM(L17:L26)</f>
        <v>16</v>
      </c>
      <c r="M27" s="22">
        <f>SUM(M17:M26)</f>
        <v>0</v>
      </c>
      <c r="N27" s="38" t="s">
        <v>17</v>
      </c>
      <c r="O27" s="22">
        <f>SUM(O17:O26)</f>
        <v>12</v>
      </c>
      <c r="P27" s="22">
        <f>SUM(P17:P26)</f>
        <v>0</v>
      </c>
      <c r="Q27" s="39" t="s">
        <v>17</v>
      </c>
      <c r="R27" s="22">
        <f>SUM(R17:R26)</f>
        <v>0</v>
      </c>
    </row>
    <row r="28" spans="1:18" ht="20.100000000000001" customHeight="1" x14ac:dyDescent="0.25"/>
    <row r="29" spans="1:18" ht="20.100000000000001" customHeight="1" thickBot="1" x14ac:dyDescent="0.3"/>
    <row r="30" spans="1:18" ht="20.100000000000001" customHeight="1" thickBot="1" x14ac:dyDescent="0.35">
      <c r="B30" s="125" t="s">
        <v>85</v>
      </c>
      <c r="C30" s="126"/>
      <c r="D30" s="127"/>
      <c r="E30" s="127"/>
      <c r="F30" s="127"/>
      <c r="G30" s="127"/>
      <c r="H30" s="128"/>
      <c r="I30" s="129"/>
      <c r="J30" s="37"/>
      <c r="K30" s="108" t="s">
        <v>95</v>
      </c>
      <c r="L30" s="109"/>
      <c r="M30" s="109"/>
      <c r="N30" s="109"/>
      <c r="O30" s="109"/>
      <c r="P30" s="109"/>
      <c r="Q30" s="109"/>
      <c r="R30" s="110"/>
    </row>
    <row r="31" spans="1:18" ht="20.100000000000001" customHeight="1" x14ac:dyDescent="0.25">
      <c r="B31" s="111" t="s">
        <v>12</v>
      </c>
      <c r="C31" s="112"/>
      <c r="D31" s="113"/>
      <c r="E31" s="111" t="s">
        <v>13</v>
      </c>
      <c r="F31" s="112"/>
      <c r="G31" s="113"/>
      <c r="H31" s="114" t="s">
        <v>14</v>
      </c>
      <c r="I31" s="115"/>
      <c r="J31" s="41"/>
      <c r="K31" s="111" t="s">
        <v>12</v>
      </c>
      <c r="L31" s="112"/>
      <c r="M31" s="113"/>
      <c r="N31" s="111" t="s">
        <v>13</v>
      </c>
      <c r="O31" s="112"/>
      <c r="P31" s="113"/>
      <c r="Q31" s="114" t="s">
        <v>14</v>
      </c>
      <c r="R31" s="115"/>
    </row>
    <row r="32" spans="1:18" ht="20.100000000000001" customHeight="1" x14ac:dyDescent="0.25">
      <c r="B32" s="10" t="s">
        <v>15</v>
      </c>
      <c r="C32" s="26" t="s">
        <v>16</v>
      </c>
      <c r="D32" s="35" t="s">
        <v>48</v>
      </c>
      <c r="E32" s="10" t="s">
        <v>15</v>
      </c>
      <c r="F32" s="26" t="s">
        <v>16</v>
      </c>
      <c r="G32" s="35" t="s">
        <v>48</v>
      </c>
      <c r="H32" s="9" t="s">
        <v>15</v>
      </c>
      <c r="I32" s="11" t="s">
        <v>16</v>
      </c>
      <c r="J32" s="42"/>
      <c r="K32" s="10" t="s">
        <v>15</v>
      </c>
      <c r="L32" s="26" t="s">
        <v>16</v>
      </c>
      <c r="M32" s="35" t="s">
        <v>48</v>
      </c>
      <c r="N32" s="10" t="s">
        <v>15</v>
      </c>
      <c r="O32" s="26" t="s">
        <v>16</v>
      </c>
      <c r="P32" s="35" t="s">
        <v>48</v>
      </c>
      <c r="Q32" s="9" t="s">
        <v>15</v>
      </c>
      <c r="R32" s="11" t="s">
        <v>16</v>
      </c>
    </row>
    <row r="33" spans="1:18" ht="30" customHeight="1" x14ac:dyDescent="0.25">
      <c r="A33" s="116" t="s">
        <v>4</v>
      </c>
      <c r="B33" s="57"/>
      <c r="C33" s="58"/>
      <c r="D33" s="13"/>
      <c r="E33" s="12"/>
      <c r="F33" s="27"/>
      <c r="G33" s="13"/>
      <c r="H33" s="23"/>
      <c r="I33" s="24"/>
      <c r="J33" s="43"/>
      <c r="K33" s="12"/>
      <c r="L33" s="27"/>
      <c r="M33" s="13"/>
      <c r="N33" s="12"/>
      <c r="O33" s="27"/>
      <c r="P33" s="13"/>
      <c r="Q33" s="23"/>
      <c r="R33" s="24"/>
    </row>
    <row r="34" spans="1:18" ht="30" customHeight="1" x14ac:dyDescent="0.25">
      <c r="A34" s="117"/>
      <c r="B34" s="12"/>
      <c r="C34" s="27"/>
      <c r="D34" s="13"/>
      <c r="E34" s="12"/>
      <c r="F34" s="27"/>
      <c r="G34" s="13"/>
      <c r="H34" s="23"/>
      <c r="I34" s="24"/>
      <c r="J34" s="43"/>
      <c r="K34" s="12"/>
      <c r="L34" s="27"/>
      <c r="M34" s="13"/>
      <c r="N34" s="12"/>
      <c r="O34" s="27"/>
      <c r="P34" s="13"/>
      <c r="Q34" s="23"/>
      <c r="R34" s="24"/>
    </row>
    <row r="35" spans="1:18" ht="30" customHeight="1" x14ac:dyDescent="0.25">
      <c r="A35" s="118"/>
      <c r="B35" s="12"/>
      <c r="C35" s="27"/>
      <c r="D35" s="13"/>
      <c r="E35" s="12"/>
      <c r="F35" s="27"/>
      <c r="G35" s="13"/>
      <c r="H35" s="23"/>
      <c r="I35" s="24"/>
      <c r="J35" s="43"/>
      <c r="K35" s="12"/>
      <c r="L35" s="27"/>
      <c r="M35" s="13"/>
      <c r="N35" s="12"/>
      <c r="O35" s="27"/>
      <c r="P35" s="13"/>
      <c r="Q35" s="23"/>
      <c r="R35" s="24"/>
    </row>
    <row r="36" spans="1:18" ht="30" customHeight="1" x14ac:dyDescent="0.25">
      <c r="A36" s="119" t="s">
        <v>5</v>
      </c>
      <c r="B36" s="14"/>
      <c r="C36" s="28"/>
      <c r="D36" s="15"/>
      <c r="E36" s="14" t="s">
        <v>45</v>
      </c>
      <c r="F36" s="28">
        <v>2</v>
      </c>
      <c r="G36" s="15"/>
      <c r="H36" s="23"/>
      <c r="I36" s="24"/>
      <c r="J36" s="43"/>
      <c r="K36" s="14"/>
      <c r="L36" s="28"/>
      <c r="M36" s="15"/>
      <c r="N36" s="14"/>
      <c r="O36" s="28"/>
      <c r="P36" s="15"/>
      <c r="Q36" s="23"/>
      <c r="R36" s="24"/>
    </row>
    <row r="37" spans="1:18" ht="30" customHeight="1" x14ac:dyDescent="0.25">
      <c r="A37" s="130"/>
      <c r="B37" s="14"/>
      <c r="C37" s="28"/>
      <c r="D37" s="15"/>
      <c r="E37" s="14" t="s">
        <v>46</v>
      </c>
      <c r="F37" s="28">
        <v>1</v>
      </c>
      <c r="G37" s="15"/>
      <c r="H37" s="23"/>
      <c r="I37" s="24"/>
      <c r="J37" s="43"/>
      <c r="K37" s="14"/>
      <c r="L37" s="28"/>
      <c r="M37" s="15"/>
      <c r="N37" s="14"/>
      <c r="O37" s="28"/>
      <c r="P37" s="15"/>
      <c r="Q37" s="23"/>
      <c r="R37" s="24"/>
    </row>
    <row r="38" spans="1:18" ht="47.45" customHeight="1" x14ac:dyDescent="0.25">
      <c r="A38" s="131" t="s">
        <v>6</v>
      </c>
      <c r="B38" s="16"/>
      <c r="C38" s="29"/>
      <c r="D38" s="17"/>
      <c r="E38" s="16"/>
      <c r="F38" s="29"/>
      <c r="G38" s="17"/>
      <c r="H38" s="23"/>
      <c r="I38" s="24"/>
      <c r="J38" s="43"/>
      <c r="K38" s="16"/>
      <c r="L38" s="29"/>
      <c r="M38" s="17"/>
      <c r="N38" s="16"/>
      <c r="O38" s="29"/>
      <c r="P38" s="17"/>
      <c r="Q38" s="23"/>
      <c r="R38" s="24"/>
    </row>
    <row r="39" spans="1:18" ht="30" customHeight="1" x14ac:dyDescent="0.25">
      <c r="A39" s="132"/>
      <c r="B39" s="16"/>
      <c r="C39" s="29"/>
      <c r="D39" s="17"/>
      <c r="E39" s="16"/>
      <c r="F39" s="29"/>
      <c r="G39" s="17"/>
      <c r="H39" s="23"/>
      <c r="I39" s="24"/>
      <c r="J39" s="43"/>
      <c r="K39" s="16"/>
      <c r="L39" s="29"/>
      <c r="M39" s="17"/>
      <c r="N39" s="16"/>
      <c r="O39" s="29"/>
      <c r="P39" s="17"/>
      <c r="Q39" s="23"/>
      <c r="R39" s="24"/>
    </row>
    <row r="40" spans="1:18" ht="30" customHeight="1" x14ac:dyDescent="0.25">
      <c r="A40" s="81" t="s">
        <v>21</v>
      </c>
      <c r="B40" s="18"/>
      <c r="C40" s="30"/>
      <c r="D40" s="19"/>
      <c r="E40" s="18"/>
      <c r="F40" s="30"/>
      <c r="G40" s="19"/>
      <c r="H40" s="23"/>
      <c r="I40" s="24"/>
      <c r="J40" s="43"/>
      <c r="K40" s="18"/>
      <c r="L40" s="30"/>
      <c r="M40" s="19"/>
      <c r="N40" s="18"/>
      <c r="O40" s="30"/>
      <c r="P40" s="19"/>
      <c r="Q40" s="23"/>
      <c r="R40" s="24"/>
    </row>
    <row r="41" spans="1:18" ht="30" customHeight="1" x14ac:dyDescent="0.25">
      <c r="A41" s="123" t="s">
        <v>10</v>
      </c>
      <c r="B41" s="20"/>
      <c r="C41" s="31"/>
      <c r="D41" s="21"/>
      <c r="E41" s="20"/>
      <c r="F41" s="31"/>
      <c r="G41" s="21"/>
      <c r="H41" s="23"/>
      <c r="I41" s="24"/>
      <c r="J41" s="43"/>
      <c r="K41" s="20"/>
      <c r="L41" s="31"/>
      <c r="M41" s="21"/>
      <c r="N41" s="20"/>
      <c r="O41" s="31"/>
      <c r="P41" s="21"/>
      <c r="Q41" s="23"/>
      <c r="R41" s="24"/>
    </row>
    <row r="42" spans="1:18" ht="30" customHeight="1" x14ac:dyDescent="0.25">
      <c r="A42" s="133"/>
      <c r="B42" s="20"/>
      <c r="C42" s="31"/>
      <c r="D42" s="21"/>
      <c r="E42" s="20"/>
      <c r="F42" s="31"/>
      <c r="G42" s="21"/>
      <c r="H42" s="23"/>
      <c r="I42" s="24"/>
      <c r="J42" s="43"/>
      <c r="K42" s="20"/>
      <c r="L42" s="31"/>
      <c r="M42" s="21"/>
      <c r="N42" s="20"/>
      <c r="O42" s="31"/>
      <c r="P42" s="21"/>
      <c r="Q42" s="23"/>
      <c r="R42" s="24"/>
    </row>
    <row r="43" spans="1:18" ht="30" customHeight="1" x14ac:dyDescent="0.25">
      <c r="A43" s="124"/>
      <c r="B43" s="20"/>
      <c r="C43" s="31"/>
      <c r="D43" s="21"/>
      <c r="E43" s="20"/>
      <c r="F43" s="31"/>
      <c r="G43" s="21"/>
      <c r="H43" s="23"/>
      <c r="I43" s="24"/>
      <c r="J43" s="43"/>
      <c r="K43" s="20"/>
      <c r="L43" s="31"/>
      <c r="M43" s="21"/>
      <c r="N43" s="20"/>
      <c r="O43" s="31"/>
      <c r="P43" s="21"/>
      <c r="Q43" s="23"/>
      <c r="R43" s="24"/>
    </row>
    <row r="44" spans="1:18" ht="30" customHeight="1" thickBot="1" x14ac:dyDescent="0.3">
      <c r="B44" s="38" t="s">
        <v>17</v>
      </c>
      <c r="C44" s="22">
        <f>SUM(C33:C43)</f>
        <v>0</v>
      </c>
      <c r="D44" s="22">
        <f>SUM(D33:D43)</f>
        <v>0</v>
      </c>
      <c r="E44" s="38" t="s">
        <v>17</v>
      </c>
      <c r="F44" s="22">
        <f>SUM(F33:F43)</f>
        <v>3</v>
      </c>
      <c r="G44" s="22">
        <f>SUM(G33:G43)</f>
        <v>0</v>
      </c>
      <c r="H44" s="39" t="s">
        <v>17</v>
      </c>
      <c r="I44" s="22">
        <f>SUM(I33:I43)</f>
        <v>0</v>
      </c>
      <c r="J44" s="32"/>
      <c r="K44" s="38" t="s">
        <v>17</v>
      </c>
      <c r="L44" s="22">
        <f>SUM(L33:L43)</f>
        <v>0</v>
      </c>
      <c r="M44" s="22">
        <f>SUM(M33:M43)</f>
        <v>0</v>
      </c>
      <c r="N44" s="38" t="s">
        <v>17</v>
      </c>
      <c r="O44" s="22">
        <f>SUM(O33:O43)</f>
        <v>0</v>
      </c>
      <c r="P44" s="22">
        <f>SUM(P33:P43)</f>
        <v>0</v>
      </c>
      <c r="Q44" s="39" t="s">
        <v>17</v>
      </c>
      <c r="R44" s="22">
        <f>SUM(R33:R43)</f>
        <v>0</v>
      </c>
    </row>
  </sheetData>
  <mergeCells count="49">
    <mergeCell ref="A33:A35"/>
    <mergeCell ref="A36:A37"/>
    <mergeCell ref="A38:A39"/>
    <mergeCell ref="A41:A43"/>
    <mergeCell ref="B31:D31"/>
    <mergeCell ref="E31:G31"/>
    <mergeCell ref="H31:I31"/>
    <mergeCell ref="K31:M31"/>
    <mergeCell ref="N31:P31"/>
    <mergeCell ref="Q31:R31"/>
    <mergeCell ref="A17:A20"/>
    <mergeCell ref="A21:A22"/>
    <mergeCell ref="B21:B22"/>
    <mergeCell ref="A25:A26"/>
    <mergeCell ref="B30:I30"/>
    <mergeCell ref="K30:R30"/>
    <mergeCell ref="B14:I14"/>
    <mergeCell ref="K14:R14"/>
    <mergeCell ref="B15:D15"/>
    <mergeCell ref="E15:G15"/>
    <mergeCell ref="H15:I15"/>
    <mergeCell ref="K15:M15"/>
    <mergeCell ref="N15:P15"/>
    <mergeCell ref="Q15:R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5:D5"/>
    <mergeCell ref="F5:G5"/>
    <mergeCell ref="J5:K5"/>
    <mergeCell ref="C6:D6"/>
    <mergeCell ref="F6:G6"/>
    <mergeCell ref="J6:K6"/>
    <mergeCell ref="C4:D4"/>
    <mergeCell ref="M2:Q2"/>
    <mergeCell ref="C2:D2"/>
    <mergeCell ref="F2:G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view="pageBreakPreview" zoomScale="80" zoomScaleNormal="100" zoomScaleSheetLayoutView="80" workbookViewId="0">
      <selection activeCell="M2" sqref="M2:Q2"/>
    </sheetView>
  </sheetViews>
  <sheetFormatPr defaultRowHeight="15" x14ac:dyDescent="0.25"/>
  <cols>
    <col min="1" max="1" width="8.85546875" style="25" customWidth="1"/>
    <col min="2" max="2" width="18.42578125" customWidth="1"/>
    <col min="3" max="3" width="7.85546875" customWidth="1"/>
    <col min="4" max="4" width="15.140625" customWidth="1"/>
    <col min="5" max="5" width="18.425781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4.42578125" customWidth="1"/>
    <col min="17" max="17" width="13.85546875" customWidth="1"/>
  </cols>
  <sheetData>
    <row r="1" spans="2:18" ht="15.75" thickBot="1" x14ac:dyDescent="0.3"/>
    <row r="2" spans="2:18" ht="45.75" customHeight="1" thickTop="1" thickBot="1" x14ac:dyDescent="0.3">
      <c r="B2" s="1" t="s">
        <v>0</v>
      </c>
      <c r="C2" s="95" t="s">
        <v>1</v>
      </c>
      <c r="D2" s="96"/>
      <c r="E2" s="40" t="s">
        <v>2</v>
      </c>
      <c r="F2" s="97" t="s">
        <v>3</v>
      </c>
      <c r="G2" s="97"/>
      <c r="I2" s="89" t="s">
        <v>91</v>
      </c>
      <c r="J2" s="90"/>
      <c r="K2" s="91"/>
      <c r="L2" s="91"/>
      <c r="M2" s="94" t="s">
        <v>97</v>
      </c>
      <c r="N2" s="94"/>
      <c r="O2" s="94"/>
      <c r="P2" s="94"/>
      <c r="Q2" s="94"/>
    </row>
    <row r="3" spans="2:18" ht="20.100000000000001" customHeight="1" thickTop="1" x14ac:dyDescent="0.25">
      <c r="B3" s="4" t="s">
        <v>4</v>
      </c>
      <c r="C3" s="92">
        <v>45</v>
      </c>
      <c r="D3" s="93"/>
      <c r="E3" s="2">
        <f>SUM(C17:C20,F17:F20,L17:L20,O17:O20,C32:C34)</f>
        <v>56</v>
      </c>
      <c r="F3" s="100"/>
      <c r="G3" s="101"/>
      <c r="I3" s="3" t="s">
        <v>20</v>
      </c>
      <c r="J3" s="102"/>
      <c r="K3" s="103"/>
      <c r="L3" s="32"/>
    </row>
    <row r="4" spans="2:18" ht="20.100000000000001" customHeight="1" x14ac:dyDescent="0.25">
      <c r="B4" s="56" t="s">
        <v>39</v>
      </c>
      <c r="C4" s="92">
        <v>11</v>
      </c>
      <c r="D4" s="93"/>
      <c r="E4" s="2"/>
      <c r="F4" s="46"/>
      <c r="G4" s="47"/>
      <c r="I4" s="3"/>
      <c r="J4" s="44"/>
      <c r="K4" s="45"/>
      <c r="L4" s="32"/>
    </row>
    <row r="5" spans="2:18" ht="20.100000000000001" customHeight="1" x14ac:dyDescent="0.25">
      <c r="B5" s="5" t="s">
        <v>5</v>
      </c>
      <c r="C5" s="92">
        <v>18</v>
      </c>
      <c r="D5" s="93"/>
      <c r="E5" s="2">
        <f>SUM(C21:C22,F21:F22,L21:L23,O21:O21,C35:C36,F35:F36)</f>
        <v>15</v>
      </c>
      <c r="F5" s="104"/>
      <c r="G5" s="105"/>
      <c r="I5" s="3" t="s">
        <v>18</v>
      </c>
      <c r="J5" s="106" t="s">
        <v>53</v>
      </c>
      <c r="K5" s="107"/>
      <c r="L5" s="32"/>
    </row>
    <row r="6" spans="2:18" ht="20.100000000000001" customHeight="1" x14ac:dyDescent="0.25">
      <c r="B6" s="6" t="s">
        <v>6</v>
      </c>
      <c r="C6" s="92">
        <v>24</v>
      </c>
      <c r="D6" s="93"/>
      <c r="E6" s="2">
        <f>SUM(C37:C38,F37:F38,L37:L38,O37:O38)</f>
        <v>24</v>
      </c>
      <c r="F6" s="104"/>
      <c r="G6" s="105"/>
      <c r="I6" s="3" t="s">
        <v>19</v>
      </c>
      <c r="J6" s="102">
        <v>2020</v>
      </c>
      <c r="K6" s="103"/>
      <c r="L6" s="32"/>
    </row>
    <row r="7" spans="2:18" ht="20.100000000000001" customHeight="1" x14ac:dyDescent="0.25">
      <c r="B7" s="7" t="s">
        <v>7</v>
      </c>
      <c r="C7" s="92">
        <v>3</v>
      </c>
      <c r="D7" s="93"/>
      <c r="E7" s="2">
        <v>3</v>
      </c>
      <c r="F7" s="104"/>
      <c r="G7" s="105"/>
    </row>
    <row r="8" spans="2:18" ht="20.100000000000001" customHeight="1" x14ac:dyDescent="0.25">
      <c r="B8" s="7" t="s">
        <v>8</v>
      </c>
      <c r="C8" s="92">
        <v>3</v>
      </c>
      <c r="D8" s="93"/>
      <c r="E8" s="2">
        <v>3</v>
      </c>
      <c r="F8" s="104"/>
      <c r="G8" s="105"/>
      <c r="I8" s="59" t="s">
        <v>61</v>
      </c>
    </row>
    <row r="9" spans="2:18" ht="20.100000000000001" customHeight="1" x14ac:dyDescent="0.25">
      <c r="B9" s="7" t="s">
        <v>24</v>
      </c>
      <c r="C9" s="92">
        <v>3</v>
      </c>
      <c r="D9" s="93"/>
      <c r="E9" s="2">
        <v>3</v>
      </c>
      <c r="F9" s="104"/>
      <c r="G9" s="105"/>
      <c r="I9" s="65" t="s">
        <v>89</v>
      </c>
    </row>
    <row r="10" spans="2:18" ht="20.100000000000001" customHeight="1" x14ac:dyDescent="0.25">
      <c r="B10" s="7" t="s">
        <v>9</v>
      </c>
      <c r="C10" s="92">
        <v>6</v>
      </c>
      <c r="D10" s="93"/>
      <c r="E10" s="2">
        <v>6</v>
      </c>
      <c r="F10" s="104"/>
      <c r="G10" s="105"/>
      <c r="I10" s="65" t="s">
        <v>94</v>
      </c>
    </row>
    <row r="11" spans="2:18" ht="20.100000000000001" customHeight="1" x14ac:dyDescent="0.25">
      <c r="B11" s="8" t="s">
        <v>10</v>
      </c>
      <c r="C11" s="92">
        <v>21</v>
      </c>
      <c r="D11" s="93"/>
      <c r="E11" s="2">
        <f>SUM(C25:C25,F25:F25,L25:L25,O25:O25,C41:C42,F41:F42,L41:L42,O41:O42)</f>
        <v>21</v>
      </c>
      <c r="F11" s="104"/>
      <c r="G11" s="105"/>
    </row>
    <row r="12" spans="2:18" ht="20.100000000000001" customHeight="1" x14ac:dyDescent="0.25">
      <c r="B12" s="1" t="s">
        <v>11</v>
      </c>
      <c r="C12" s="95">
        <f>SUM(C3:D11)</f>
        <v>134</v>
      </c>
      <c r="D12" s="96"/>
      <c r="E12" s="2">
        <f>SUM(C26,F26,I26,L26,O26,R26,C43,F43,I43,L43,O43,R43)</f>
        <v>134</v>
      </c>
      <c r="F12" s="104"/>
      <c r="G12" s="105"/>
      <c r="I12" s="75" t="s">
        <v>88</v>
      </c>
    </row>
    <row r="13" spans="2:18" ht="15.75" thickBot="1" x14ac:dyDescent="0.3"/>
    <row r="14" spans="2:18" ht="20.100000000000001" customHeight="1" thickBot="1" x14ac:dyDescent="0.35">
      <c r="B14" s="108" t="s">
        <v>22</v>
      </c>
      <c r="C14" s="109"/>
      <c r="D14" s="109"/>
      <c r="E14" s="109"/>
      <c r="F14" s="109"/>
      <c r="G14" s="109"/>
      <c r="H14" s="109"/>
      <c r="I14" s="110"/>
      <c r="J14" s="37"/>
      <c r="K14" s="108" t="s">
        <v>23</v>
      </c>
      <c r="L14" s="109"/>
      <c r="M14" s="109"/>
      <c r="N14" s="109"/>
      <c r="O14" s="109"/>
      <c r="P14" s="109"/>
      <c r="Q14" s="109"/>
      <c r="R14" s="110"/>
    </row>
    <row r="15" spans="2:18" ht="20.100000000000001" customHeight="1" x14ac:dyDescent="0.25">
      <c r="B15" s="111" t="s">
        <v>12</v>
      </c>
      <c r="C15" s="112"/>
      <c r="D15" s="113"/>
      <c r="E15" s="111" t="s">
        <v>13</v>
      </c>
      <c r="F15" s="112"/>
      <c r="G15" s="113"/>
      <c r="H15" s="114" t="s">
        <v>14</v>
      </c>
      <c r="I15" s="115"/>
      <c r="J15" s="41"/>
      <c r="K15" s="111" t="s">
        <v>12</v>
      </c>
      <c r="L15" s="112"/>
      <c r="M15" s="113"/>
      <c r="N15" s="111" t="s">
        <v>13</v>
      </c>
      <c r="O15" s="112"/>
      <c r="P15" s="113"/>
      <c r="Q15" s="114" t="s">
        <v>14</v>
      </c>
      <c r="R15" s="115"/>
    </row>
    <row r="16" spans="2:18" ht="20.100000000000001" customHeight="1" x14ac:dyDescent="0.25">
      <c r="B16" s="33" t="s">
        <v>15</v>
      </c>
      <c r="C16" s="34" t="s">
        <v>16</v>
      </c>
      <c r="D16" s="35" t="s">
        <v>48</v>
      </c>
      <c r="E16" s="33" t="s">
        <v>15</v>
      </c>
      <c r="F16" s="36" t="s">
        <v>16</v>
      </c>
      <c r="G16" s="35" t="s">
        <v>48</v>
      </c>
      <c r="H16" s="9" t="s">
        <v>15</v>
      </c>
      <c r="I16" s="11" t="s">
        <v>16</v>
      </c>
      <c r="J16" s="42"/>
      <c r="K16" s="10" t="s">
        <v>15</v>
      </c>
      <c r="L16" s="36" t="s">
        <v>16</v>
      </c>
      <c r="M16" s="35" t="s">
        <v>48</v>
      </c>
      <c r="N16" s="10" t="s">
        <v>15</v>
      </c>
      <c r="O16" s="26" t="s">
        <v>16</v>
      </c>
      <c r="P16" s="35" t="s">
        <v>48</v>
      </c>
      <c r="Q16" s="9" t="s">
        <v>15</v>
      </c>
      <c r="R16" s="11" t="s">
        <v>16</v>
      </c>
    </row>
    <row r="17" spans="1:18" ht="30" customHeight="1" x14ac:dyDescent="0.25">
      <c r="A17" s="116" t="s">
        <v>4</v>
      </c>
      <c r="B17" s="12" t="s">
        <v>27</v>
      </c>
      <c r="C17" s="27">
        <v>4</v>
      </c>
      <c r="D17" s="13"/>
      <c r="E17" s="12" t="s">
        <v>29</v>
      </c>
      <c r="F17" s="27">
        <v>4</v>
      </c>
      <c r="G17" s="13" t="s">
        <v>25</v>
      </c>
      <c r="H17" s="23"/>
      <c r="I17" s="24"/>
      <c r="J17" s="43"/>
      <c r="K17" s="12" t="s">
        <v>32</v>
      </c>
      <c r="L17" s="27">
        <v>4</v>
      </c>
      <c r="M17" s="13" t="s">
        <v>50</v>
      </c>
      <c r="N17" s="12" t="s">
        <v>35</v>
      </c>
      <c r="O17" s="27">
        <v>4</v>
      </c>
      <c r="P17" s="13" t="s">
        <v>49</v>
      </c>
      <c r="Q17" s="23"/>
      <c r="R17" s="24"/>
    </row>
    <row r="18" spans="1:18" ht="30" customHeight="1" x14ac:dyDescent="0.25">
      <c r="A18" s="117"/>
      <c r="B18" s="12" t="s">
        <v>28</v>
      </c>
      <c r="C18" s="27">
        <v>4</v>
      </c>
      <c r="D18" s="13"/>
      <c r="E18" s="12" t="s">
        <v>30</v>
      </c>
      <c r="F18" s="27">
        <v>4</v>
      </c>
      <c r="G18" s="13" t="s">
        <v>26</v>
      </c>
      <c r="H18" s="23"/>
      <c r="I18" s="24"/>
      <c r="J18" s="43"/>
      <c r="K18" s="12" t="s">
        <v>33</v>
      </c>
      <c r="L18" s="27">
        <v>3</v>
      </c>
      <c r="M18" s="13" t="s">
        <v>26</v>
      </c>
      <c r="N18" s="12" t="s">
        <v>51</v>
      </c>
      <c r="O18" s="27">
        <v>4</v>
      </c>
      <c r="P18" s="13" t="s">
        <v>52</v>
      </c>
      <c r="Q18" s="23"/>
      <c r="R18" s="24"/>
    </row>
    <row r="19" spans="1:18" ht="30" customHeight="1" x14ac:dyDescent="0.25">
      <c r="A19" s="117"/>
      <c r="B19" s="12" t="s">
        <v>47</v>
      </c>
      <c r="C19" s="27">
        <v>4</v>
      </c>
      <c r="D19" s="13"/>
      <c r="E19" s="12" t="s">
        <v>31</v>
      </c>
      <c r="F19" s="27">
        <v>3</v>
      </c>
      <c r="G19" s="13"/>
      <c r="H19" s="23"/>
      <c r="I19" s="24"/>
      <c r="J19" s="43"/>
      <c r="K19" s="12" t="s">
        <v>34</v>
      </c>
      <c r="L19" s="27">
        <v>4</v>
      </c>
      <c r="M19" s="13" t="s">
        <v>49</v>
      </c>
      <c r="N19" s="57" t="s">
        <v>54</v>
      </c>
      <c r="O19" s="58">
        <v>4</v>
      </c>
      <c r="P19" s="13" t="s">
        <v>55</v>
      </c>
      <c r="Q19" s="23"/>
      <c r="R19" s="24"/>
    </row>
    <row r="20" spans="1:18" ht="30" customHeight="1" x14ac:dyDescent="0.25">
      <c r="A20" s="118"/>
      <c r="B20" s="12"/>
      <c r="C20" s="27"/>
      <c r="D20" s="13"/>
      <c r="E20" s="12" t="s">
        <v>77</v>
      </c>
      <c r="F20" s="27">
        <v>3</v>
      </c>
      <c r="G20" s="13"/>
      <c r="H20" s="23"/>
      <c r="I20" s="24"/>
      <c r="J20" s="43"/>
      <c r="K20" s="12"/>
      <c r="L20" s="27"/>
      <c r="M20" s="13"/>
      <c r="N20" s="57" t="s">
        <v>56</v>
      </c>
      <c r="O20" s="58">
        <v>3</v>
      </c>
      <c r="P20" s="13" t="s">
        <v>55</v>
      </c>
      <c r="Q20" s="23"/>
      <c r="R20" s="24"/>
    </row>
    <row r="21" spans="1:18" ht="51" customHeight="1" x14ac:dyDescent="0.25">
      <c r="A21" s="119" t="s">
        <v>5</v>
      </c>
      <c r="B21" s="64" t="s">
        <v>42</v>
      </c>
      <c r="C21" s="28">
        <v>3</v>
      </c>
      <c r="D21" s="15"/>
      <c r="E21" s="14" t="s">
        <v>40</v>
      </c>
      <c r="F21" s="28">
        <v>2</v>
      </c>
      <c r="G21" s="15"/>
      <c r="H21" s="23"/>
      <c r="I21" s="24"/>
      <c r="J21" s="43"/>
      <c r="K21" s="14" t="s">
        <v>36</v>
      </c>
      <c r="L21" s="28">
        <v>3</v>
      </c>
      <c r="M21" s="15"/>
      <c r="N21" s="14" t="s">
        <v>44</v>
      </c>
      <c r="O21" s="28">
        <v>1</v>
      </c>
      <c r="P21" s="15"/>
      <c r="Q21" s="23"/>
      <c r="R21" s="24"/>
    </row>
    <row r="22" spans="1:18" ht="30" customHeight="1" x14ac:dyDescent="0.25">
      <c r="A22" s="120"/>
      <c r="B22" s="64"/>
      <c r="C22" s="28"/>
      <c r="D22" s="15"/>
      <c r="E22" s="14" t="s">
        <v>41</v>
      </c>
      <c r="F22" s="28">
        <v>1</v>
      </c>
      <c r="G22" s="15"/>
      <c r="H22" s="23"/>
      <c r="I22" s="24"/>
      <c r="J22" s="43"/>
      <c r="K22" s="14" t="s">
        <v>86</v>
      </c>
      <c r="L22" s="28">
        <v>1</v>
      </c>
      <c r="M22" s="15"/>
      <c r="N22" s="14" t="s">
        <v>43</v>
      </c>
      <c r="O22" s="28">
        <v>3</v>
      </c>
      <c r="P22" s="15" t="s">
        <v>84</v>
      </c>
      <c r="Q22" s="23"/>
      <c r="R22" s="24"/>
    </row>
    <row r="23" spans="1:18" ht="30" customHeight="1" x14ac:dyDescent="0.25">
      <c r="A23" s="63"/>
      <c r="B23" s="61"/>
      <c r="C23" s="28"/>
      <c r="D23" s="15"/>
      <c r="E23" s="14"/>
      <c r="F23" s="28"/>
      <c r="G23" s="15"/>
      <c r="H23" s="23"/>
      <c r="I23" s="24"/>
      <c r="J23" s="43"/>
      <c r="K23" s="14" t="s">
        <v>90</v>
      </c>
      <c r="L23" s="28">
        <v>1</v>
      </c>
      <c r="M23" s="85"/>
      <c r="N23" s="84"/>
      <c r="O23" s="84"/>
      <c r="P23" s="15"/>
      <c r="Q23" s="23"/>
      <c r="R23" s="24"/>
    </row>
    <row r="24" spans="1:18" ht="30" customHeight="1" x14ac:dyDescent="0.25">
      <c r="A24" s="50" t="s">
        <v>21</v>
      </c>
      <c r="B24" s="18" t="s">
        <v>8</v>
      </c>
      <c r="C24" s="30">
        <v>3</v>
      </c>
      <c r="D24" s="19"/>
      <c r="E24" s="18" t="s">
        <v>24</v>
      </c>
      <c r="F24" s="30">
        <v>3</v>
      </c>
      <c r="G24" s="19"/>
      <c r="H24" s="23"/>
      <c r="I24" s="24"/>
      <c r="J24" s="43"/>
      <c r="K24" s="18" t="s">
        <v>7</v>
      </c>
      <c r="L24" s="30">
        <v>3</v>
      </c>
      <c r="M24" s="19"/>
      <c r="N24" s="18"/>
      <c r="O24" s="30"/>
      <c r="P24" s="19"/>
      <c r="Q24" s="23"/>
      <c r="R24" s="24"/>
    </row>
    <row r="25" spans="1:18" ht="30" customHeight="1" x14ac:dyDescent="0.25">
      <c r="A25" s="51" t="s">
        <v>10</v>
      </c>
      <c r="B25" s="20"/>
      <c r="C25" s="31"/>
      <c r="D25" s="21"/>
      <c r="E25" s="20"/>
      <c r="F25" s="31"/>
      <c r="G25" s="21"/>
      <c r="H25" s="23"/>
      <c r="I25" s="24"/>
      <c r="J25" s="43"/>
      <c r="K25" s="20"/>
      <c r="L25" s="31"/>
      <c r="M25" s="21"/>
      <c r="N25" s="20"/>
      <c r="O25" s="31"/>
      <c r="P25" s="21"/>
      <c r="Q25" s="23"/>
      <c r="R25" s="24"/>
    </row>
    <row r="26" spans="1:18" ht="30" customHeight="1" thickBot="1" x14ac:dyDescent="0.3">
      <c r="B26" s="38" t="s">
        <v>17</v>
      </c>
      <c r="C26" s="22">
        <f>SUM(C17:C25)</f>
        <v>18</v>
      </c>
      <c r="D26" s="22"/>
      <c r="E26" s="38" t="s">
        <v>17</v>
      </c>
      <c r="F26" s="22">
        <f>SUM(F17:F25)</f>
        <v>20</v>
      </c>
      <c r="G26" s="22">
        <f>SUM(G17:G25)</f>
        <v>0</v>
      </c>
      <c r="H26" s="39" t="s">
        <v>17</v>
      </c>
      <c r="I26" s="22">
        <f>SUM(I17:I25)</f>
        <v>0</v>
      </c>
      <c r="J26" s="32"/>
      <c r="K26" s="38" t="s">
        <v>17</v>
      </c>
      <c r="L26" s="22">
        <f>SUM(L17:L25)</f>
        <v>19</v>
      </c>
      <c r="M26" s="22">
        <f>SUM(M17:M25)</f>
        <v>0</v>
      </c>
      <c r="N26" s="38" t="s">
        <v>17</v>
      </c>
      <c r="O26" s="22">
        <f>SUM(O17:O25)</f>
        <v>19</v>
      </c>
      <c r="P26" s="22">
        <f>SUM(P17:P25)</f>
        <v>0</v>
      </c>
      <c r="Q26" s="39" t="s">
        <v>17</v>
      </c>
      <c r="R26" s="22">
        <f>SUM(R17:R25)</f>
        <v>0</v>
      </c>
    </row>
    <row r="27" spans="1:18" ht="20.100000000000001" customHeight="1" x14ac:dyDescent="0.25"/>
    <row r="28" spans="1:18" ht="20.100000000000001" customHeight="1" thickBot="1" x14ac:dyDescent="0.3"/>
    <row r="29" spans="1:18" ht="20.100000000000001" customHeight="1" thickBot="1" x14ac:dyDescent="0.35">
      <c r="B29" s="108" t="s">
        <v>85</v>
      </c>
      <c r="C29" s="109"/>
      <c r="D29" s="109"/>
      <c r="E29" s="109"/>
      <c r="F29" s="109"/>
      <c r="G29" s="109"/>
      <c r="H29" s="109"/>
      <c r="I29" s="110"/>
      <c r="J29" s="37"/>
      <c r="K29" s="108" t="s">
        <v>95</v>
      </c>
      <c r="L29" s="109"/>
      <c r="M29" s="109"/>
      <c r="N29" s="109"/>
      <c r="O29" s="109"/>
      <c r="P29" s="109"/>
      <c r="Q29" s="109"/>
      <c r="R29" s="110"/>
    </row>
    <row r="30" spans="1:18" ht="20.100000000000001" customHeight="1" x14ac:dyDescent="0.25">
      <c r="B30" s="111" t="s">
        <v>12</v>
      </c>
      <c r="C30" s="112"/>
      <c r="D30" s="113"/>
      <c r="E30" s="111" t="s">
        <v>13</v>
      </c>
      <c r="F30" s="112"/>
      <c r="G30" s="113"/>
      <c r="H30" s="114" t="s">
        <v>14</v>
      </c>
      <c r="I30" s="115"/>
      <c r="J30" s="41"/>
      <c r="K30" s="111" t="s">
        <v>12</v>
      </c>
      <c r="L30" s="112"/>
      <c r="M30" s="113"/>
      <c r="N30" s="111" t="s">
        <v>13</v>
      </c>
      <c r="O30" s="112"/>
      <c r="P30" s="113"/>
      <c r="Q30" s="114" t="s">
        <v>14</v>
      </c>
      <c r="R30" s="115"/>
    </row>
    <row r="31" spans="1:18" ht="20.100000000000001" customHeight="1" x14ac:dyDescent="0.25">
      <c r="B31" s="10" t="s">
        <v>15</v>
      </c>
      <c r="C31" s="26" t="s">
        <v>16</v>
      </c>
      <c r="D31" s="35" t="s">
        <v>48</v>
      </c>
      <c r="E31" s="10" t="s">
        <v>15</v>
      </c>
      <c r="F31" s="26" t="s">
        <v>16</v>
      </c>
      <c r="G31" s="35" t="s">
        <v>48</v>
      </c>
      <c r="H31" s="9" t="s">
        <v>15</v>
      </c>
      <c r="I31" s="11" t="s">
        <v>16</v>
      </c>
      <c r="J31" s="42"/>
      <c r="K31" s="10" t="s">
        <v>15</v>
      </c>
      <c r="L31" s="26" t="s">
        <v>16</v>
      </c>
      <c r="M31" s="35" t="s">
        <v>48</v>
      </c>
      <c r="N31" s="10" t="s">
        <v>15</v>
      </c>
      <c r="O31" s="26" t="s">
        <v>16</v>
      </c>
      <c r="P31" s="35" t="s">
        <v>48</v>
      </c>
      <c r="Q31" s="9" t="s">
        <v>15</v>
      </c>
      <c r="R31" s="11" t="s">
        <v>16</v>
      </c>
    </row>
    <row r="32" spans="1:18" ht="30" customHeight="1" x14ac:dyDescent="0.25">
      <c r="A32" s="116" t="s">
        <v>4</v>
      </c>
      <c r="B32" s="57" t="s">
        <v>57</v>
      </c>
      <c r="C32" s="58">
        <v>4</v>
      </c>
      <c r="D32" s="13" t="s">
        <v>58</v>
      </c>
      <c r="E32" s="12"/>
      <c r="F32" s="27"/>
      <c r="G32" s="13"/>
      <c r="H32" s="23"/>
      <c r="I32" s="24"/>
      <c r="J32" s="43"/>
      <c r="K32" s="12"/>
      <c r="L32" s="27"/>
      <c r="M32" s="13"/>
      <c r="N32" s="12"/>
      <c r="O32" s="27"/>
      <c r="P32" s="13"/>
      <c r="Q32" s="23"/>
      <c r="R32" s="24"/>
    </row>
    <row r="33" spans="1:18" ht="30" customHeight="1" x14ac:dyDescent="0.25">
      <c r="A33" s="117"/>
      <c r="B33" s="12"/>
      <c r="C33" s="27"/>
      <c r="D33" s="13"/>
      <c r="E33" s="12"/>
      <c r="F33" s="27"/>
      <c r="G33" s="13"/>
      <c r="H33" s="23"/>
      <c r="I33" s="24"/>
      <c r="J33" s="43"/>
      <c r="K33" s="12"/>
      <c r="L33" s="27"/>
      <c r="M33" s="13"/>
      <c r="N33" s="12"/>
      <c r="O33" s="27"/>
      <c r="P33" s="13"/>
      <c r="Q33" s="23"/>
      <c r="R33" s="24"/>
    </row>
    <row r="34" spans="1:18" ht="30" customHeight="1" x14ac:dyDescent="0.25">
      <c r="A34" s="118"/>
      <c r="B34" s="12"/>
      <c r="C34" s="27"/>
      <c r="D34" s="13"/>
      <c r="E34" s="12"/>
      <c r="F34" s="27"/>
      <c r="G34" s="13"/>
      <c r="H34" s="23"/>
      <c r="I34" s="24"/>
      <c r="J34" s="43"/>
      <c r="K34" s="12"/>
      <c r="L34" s="27"/>
      <c r="M34" s="13"/>
      <c r="N34" s="12"/>
      <c r="O34" s="27"/>
      <c r="P34" s="13"/>
      <c r="Q34" s="23"/>
      <c r="R34" s="24"/>
    </row>
    <row r="35" spans="1:18" ht="30" customHeight="1" x14ac:dyDescent="0.25">
      <c r="A35" s="119" t="s">
        <v>5</v>
      </c>
      <c r="B35" s="14"/>
      <c r="C35" s="28"/>
      <c r="D35" s="15"/>
      <c r="E35" s="14" t="s">
        <v>45</v>
      </c>
      <c r="F35" s="28">
        <v>2</v>
      </c>
      <c r="G35" s="15"/>
      <c r="H35" s="23"/>
      <c r="I35" s="24"/>
      <c r="J35" s="43"/>
      <c r="K35" s="14"/>
      <c r="L35" s="28"/>
      <c r="M35" s="15"/>
      <c r="N35" s="14"/>
      <c r="O35" s="28"/>
      <c r="P35" s="15"/>
      <c r="Q35" s="23"/>
      <c r="R35" s="24"/>
    </row>
    <row r="36" spans="1:18" ht="30" customHeight="1" x14ac:dyDescent="0.25">
      <c r="A36" s="130"/>
      <c r="B36" s="14"/>
      <c r="C36" s="28"/>
      <c r="D36" s="15"/>
      <c r="E36" s="14" t="s">
        <v>46</v>
      </c>
      <c r="F36" s="28">
        <v>1</v>
      </c>
      <c r="G36" s="15"/>
      <c r="H36" s="23"/>
      <c r="I36" s="24"/>
      <c r="J36" s="43"/>
      <c r="K36" s="14"/>
      <c r="L36" s="28"/>
      <c r="M36" s="15"/>
      <c r="N36" s="14"/>
      <c r="O36" s="28"/>
      <c r="P36" s="15"/>
      <c r="Q36" s="23"/>
      <c r="R36" s="24"/>
    </row>
    <row r="37" spans="1:18" ht="30" customHeight="1" x14ac:dyDescent="0.25">
      <c r="A37" s="131" t="s">
        <v>6</v>
      </c>
      <c r="B37" s="16" t="s">
        <v>37</v>
      </c>
      <c r="C37" s="29">
        <v>4</v>
      </c>
      <c r="D37" s="17"/>
      <c r="E37" s="16" t="s">
        <v>38</v>
      </c>
      <c r="F37" s="29">
        <v>4</v>
      </c>
      <c r="G37" s="17"/>
      <c r="H37" s="23"/>
      <c r="I37" s="24"/>
      <c r="J37" s="43"/>
      <c r="K37" s="16" t="s">
        <v>38</v>
      </c>
      <c r="L37" s="29">
        <v>4</v>
      </c>
      <c r="M37" s="17"/>
      <c r="N37" s="16" t="s">
        <v>38</v>
      </c>
      <c r="O37" s="29">
        <v>4</v>
      </c>
      <c r="P37" s="17"/>
      <c r="Q37" s="23"/>
      <c r="R37" s="24"/>
    </row>
    <row r="38" spans="1:18" ht="30" customHeight="1" x14ac:dyDescent="0.25">
      <c r="A38" s="132"/>
      <c r="B38" s="16" t="s">
        <v>37</v>
      </c>
      <c r="C38" s="29">
        <v>4</v>
      </c>
      <c r="D38" s="17"/>
      <c r="E38" s="16" t="s">
        <v>38</v>
      </c>
      <c r="F38" s="29">
        <v>4</v>
      </c>
      <c r="G38" s="17"/>
      <c r="H38" s="23"/>
      <c r="I38" s="24"/>
      <c r="J38" s="43"/>
      <c r="K38" s="16"/>
      <c r="L38" s="29"/>
      <c r="M38" s="17"/>
      <c r="N38" s="16"/>
      <c r="O38" s="29"/>
      <c r="P38" s="17"/>
      <c r="Q38" s="23"/>
      <c r="R38" s="24"/>
    </row>
    <row r="39" spans="1:18" ht="30" customHeight="1" x14ac:dyDescent="0.25">
      <c r="A39" s="134" t="s">
        <v>21</v>
      </c>
      <c r="B39" s="18" t="s">
        <v>9</v>
      </c>
      <c r="C39" s="30">
        <v>3</v>
      </c>
      <c r="D39" s="19"/>
      <c r="E39" s="18"/>
      <c r="F39" s="30"/>
      <c r="G39" s="19"/>
      <c r="H39" s="23"/>
      <c r="I39" s="24"/>
      <c r="J39" s="43"/>
      <c r="K39" s="18"/>
      <c r="L39" s="30"/>
      <c r="M39" s="19"/>
      <c r="N39" s="18" t="s">
        <v>9</v>
      </c>
      <c r="O39" s="30">
        <v>3</v>
      </c>
      <c r="P39" s="19"/>
      <c r="Q39" s="23"/>
      <c r="R39" s="24"/>
    </row>
    <row r="40" spans="1:18" ht="30" customHeight="1" x14ac:dyDescent="0.25">
      <c r="A40" s="135"/>
      <c r="B40" s="18"/>
      <c r="C40" s="30"/>
      <c r="D40" s="19"/>
      <c r="E40" s="18"/>
      <c r="F40" s="30"/>
      <c r="G40" s="19"/>
      <c r="H40" s="23"/>
      <c r="I40" s="24"/>
      <c r="J40" s="43"/>
      <c r="K40" s="18"/>
      <c r="L40" s="30"/>
      <c r="M40" s="19"/>
      <c r="N40" s="18"/>
      <c r="O40" s="30"/>
      <c r="P40" s="19"/>
      <c r="Q40" s="23"/>
      <c r="R40" s="24"/>
    </row>
    <row r="41" spans="1:18" ht="30" customHeight="1" x14ac:dyDescent="0.25">
      <c r="A41" s="123" t="s">
        <v>10</v>
      </c>
      <c r="B41" s="20" t="s">
        <v>10</v>
      </c>
      <c r="C41" s="31">
        <v>3</v>
      </c>
      <c r="D41" s="21"/>
      <c r="E41" s="20" t="s">
        <v>10</v>
      </c>
      <c r="F41" s="31">
        <v>3</v>
      </c>
      <c r="G41" s="21"/>
      <c r="H41" s="23"/>
      <c r="I41" s="24"/>
      <c r="J41" s="43"/>
      <c r="K41" s="20" t="s">
        <v>10</v>
      </c>
      <c r="L41" s="31">
        <v>3</v>
      </c>
      <c r="M41" s="21"/>
      <c r="N41" s="20" t="s">
        <v>10</v>
      </c>
      <c r="O41" s="31">
        <v>3</v>
      </c>
      <c r="P41" s="21"/>
      <c r="Q41" s="23"/>
      <c r="R41" s="24"/>
    </row>
    <row r="42" spans="1:18" ht="30" customHeight="1" x14ac:dyDescent="0.25">
      <c r="A42" s="124"/>
      <c r="B42" s="20"/>
      <c r="C42" s="31"/>
      <c r="D42" s="21"/>
      <c r="E42" s="20" t="s">
        <v>10</v>
      </c>
      <c r="F42" s="31">
        <v>3</v>
      </c>
      <c r="G42" s="21"/>
      <c r="H42" s="23"/>
      <c r="I42" s="24"/>
      <c r="J42" s="43"/>
      <c r="K42" s="20" t="s">
        <v>10</v>
      </c>
      <c r="L42" s="31">
        <v>3</v>
      </c>
      <c r="M42" s="21"/>
      <c r="N42" s="20" t="s">
        <v>10</v>
      </c>
      <c r="O42" s="31">
        <v>3</v>
      </c>
      <c r="P42" s="21"/>
      <c r="Q42" s="23"/>
      <c r="R42" s="24"/>
    </row>
    <row r="43" spans="1:18" ht="30" customHeight="1" thickBot="1" x14ac:dyDescent="0.3">
      <c r="B43" s="38" t="s">
        <v>17</v>
      </c>
      <c r="C43" s="22">
        <f>SUM(C32:C42)</f>
        <v>18</v>
      </c>
      <c r="D43" s="22">
        <f>SUM(D32:D42)</f>
        <v>0</v>
      </c>
      <c r="E43" s="38" t="s">
        <v>17</v>
      </c>
      <c r="F43" s="22">
        <f>SUM(F32:F42)</f>
        <v>17</v>
      </c>
      <c r="G43" s="22">
        <f>SUM(G32:G42)</f>
        <v>0</v>
      </c>
      <c r="H43" s="39" t="s">
        <v>17</v>
      </c>
      <c r="I43" s="22">
        <f>SUM(I32:I42)</f>
        <v>0</v>
      </c>
      <c r="J43" s="32"/>
      <c r="K43" s="38" t="s">
        <v>17</v>
      </c>
      <c r="L43" s="22">
        <f>SUM(L32:L42)</f>
        <v>10</v>
      </c>
      <c r="M43" s="22">
        <f>SUM(M32:M42)</f>
        <v>0</v>
      </c>
      <c r="N43" s="38" t="s">
        <v>17</v>
      </c>
      <c r="O43" s="22">
        <f>SUM(O32:O42)</f>
        <v>13</v>
      </c>
      <c r="P43" s="22">
        <f>SUM(P32:P42)</f>
        <v>0</v>
      </c>
      <c r="Q43" s="39" t="s">
        <v>17</v>
      </c>
      <c r="R43" s="22">
        <f>SUM(R32:R42)</f>
        <v>0</v>
      </c>
    </row>
  </sheetData>
  <mergeCells count="48">
    <mergeCell ref="N15:P15"/>
    <mergeCell ref="F3:G3"/>
    <mergeCell ref="F12:G12"/>
    <mergeCell ref="C4:D4"/>
    <mergeCell ref="J6:K6"/>
    <mergeCell ref="J5:K5"/>
    <mergeCell ref="J3:K3"/>
    <mergeCell ref="F11:G11"/>
    <mergeCell ref="F10:G10"/>
    <mergeCell ref="F9:G9"/>
    <mergeCell ref="F8:G8"/>
    <mergeCell ref="A39:A40"/>
    <mergeCell ref="A41:A42"/>
    <mergeCell ref="F2:G2"/>
    <mergeCell ref="C12:D12"/>
    <mergeCell ref="C11:D11"/>
    <mergeCell ref="C10:D10"/>
    <mergeCell ref="C9:D9"/>
    <mergeCell ref="C8:D8"/>
    <mergeCell ref="C7:D7"/>
    <mergeCell ref="C6:D6"/>
    <mergeCell ref="C5:D5"/>
    <mergeCell ref="C3:D3"/>
    <mergeCell ref="C2:D2"/>
    <mergeCell ref="F7:G7"/>
    <mergeCell ref="F6:G6"/>
    <mergeCell ref="F5:G5"/>
    <mergeCell ref="A17:A20"/>
    <mergeCell ref="A21:A22"/>
    <mergeCell ref="A32:A34"/>
    <mergeCell ref="A35:A36"/>
    <mergeCell ref="A37:A38"/>
    <mergeCell ref="M2:Q2"/>
    <mergeCell ref="B29:I29"/>
    <mergeCell ref="K29:R29"/>
    <mergeCell ref="B30:D30"/>
    <mergeCell ref="E30:G30"/>
    <mergeCell ref="H30:I30"/>
    <mergeCell ref="K30:M30"/>
    <mergeCell ref="N30:P30"/>
    <mergeCell ref="Q30:R30"/>
    <mergeCell ref="B14:I14"/>
    <mergeCell ref="K14:R14"/>
    <mergeCell ref="B15:D15"/>
    <mergeCell ref="E15:G15"/>
    <mergeCell ref="H15:I15"/>
    <mergeCell ref="Q15:R15"/>
    <mergeCell ref="K15:M15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view="pageBreakPreview" zoomScale="80" zoomScaleNormal="100" zoomScaleSheetLayoutView="80" workbookViewId="0">
      <selection activeCell="K39" sqref="K39"/>
    </sheetView>
  </sheetViews>
  <sheetFormatPr defaultRowHeight="15" x14ac:dyDescent="0.25"/>
  <cols>
    <col min="1" max="1" width="8.85546875" style="25" customWidth="1"/>
    <col min="2" max="2" width="18.42578125" customWidth="1"/>
    <col min="3" max="3" width="7.85546875" customWidth="1"/>
    <col min="4" max="4" width="15.140625" customWidth="1"/>
    <col min="5" max="5" width="18.425781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4.42578125" customWidth="1"/>
    <col min="17" max="17" width="13.85546875" customWidth="1"/>
  </cols>
  <sheetData>
    <row r="1" spans="2:18" ht="15.75" thickBot="1" x14ac:dyDescent="0.3"/>
    <row r="2" spans="2:18" ht="45.75" customHeight="1" thickTop="1" thickBot="1" x14ac:dyDescent="0.3">
      <c r="B2" s="1" t="s">
        <v>0</v>
      </c>
      <c r="C2" s="95" t="s">
        <v>1</v>
      </c>
      <c r="D2" s="96"/>
      <c r="E2" s="40" t="s">
        <v>2</v>
      </c>
      <c r="F2" s="97" t="s">
        <v>3</v>
      </c>
      <c r="G2" s="97"/>
      <c r="I2" s="89" t="s">
        <v>91</v>
      </c>
      <c r="J2" s="90"/>
      <c r="K2" s="91"/>
      <c r="L2" s="91"/>
      <c r="M2" s="94" t="s">
        <v>97</v>
      </c>
      <c r="N2" s="94"/>
      <c r="O2" s="94"/>
      <c r="P2" s="94"/>
      <c r="Q2" s="94"/>
    </row>
    <row r="3" spans="2:18" ht="20.100000000000001" customHeight="1" thickTop="1" x14ac:dyDescent="0.25">
      <c r="B3" s="4" t="s">
        <v>4</v>
      </c>
      <c r="C3" s="92">
        <v>45</v>
      </c>
      <c r="D3" s="93"/>
      <c r="E3" s="2">
        <f>SUM(C17:C20,F17:F20,L17:L20,O17:O20,C33:C35)</f>
        <v>56</v>
      </c>
      <c r="F3" s="100"/>
      <c r="G3" s="101"/>
      <c r="I3" s="3" t="s">
        <v>20</v>
      </c>
      <c r="J3" s="102"/>
      <c r="K3" s="103"/>
      <c r="L3" s="32"/>
    </row>
    <row r="4" spans="2:18" ht="20.100000000000001" customHeight="1" x14ac:dyDescent="0.25">
      <c r="B4" s="56" t="s">
        <v>39</v>
      </c>
      <c r="C4" s="92">
        <v>11</v>
      </c>
      <c r="D4" s="93"/>
      <c r="E4" s="2"/>
      <c r="F4" s="46"/>
      <c r="G4" s="47"/>
      <c r="I4" s="3"/>
      <c r="J4" s="44"/>
      <c r="K4" s="45"/>
      <c r="L4" s="32"/>
    </row>
    <row r="5" spans="2:18" ht="20.100000000000001" customHeight="1" x14ac:dyDescent="0.25">
      <c r="B5" s="5" t="s">
        <v>5</v>
      </c>
      <c r="C5" s="92">
        <v>18</v>
      </c>
      <c r="D5" s="93"/>
      <c r="E5" s="2">
        <f>SUM(C21:C22,F21:F22,L21:L23,O21:O22,C36:C37,F36:F37)</f>
        <v>18</v>
      </c>
      <c r="F5" s="104"/>
      <c r="G5" s="105"/>
      <c r="I5" s="3" t="s">
        <v>18</v>
      </c>
      <c r="J5" s="106" t="s">
        <v>59</v>
      </c>
      <c r="K5" s="107"/>
      <c r="L5" s="32"/>
    </row>
    <row r="6" spans="2:18" ht="20.100000000000001" customHeight="1" x14ac:dyDescent="0.25">
      <c r="B6" s="6" t="s">
        <v>6</v>
      </c>
      <c r="C6" s="92">
        <v>24</v>
      </c>
      <c r="D6" s="93"/>
      <c r="E6" s="2">
        <f>SUM(C38:C39,F38:F39,L38:L39,O38:O39)</f>
        <v>27</v>
      </c>
      <c r="F6" s="104"/>
      <c r="G6" s="105"/>
      <c r="I6" s="3" t="s">
        <v>19</v>
      </c>
      <c r="J6" s="102">
        <v>2020</v>
      </c>
      <c r="K6" s="103"/>
      <c r="L6" s="32"/>
    </row>
    <row r="7" spans="2:18" ht="20.100000000000001" customHeight="1" x14ac:dyDescent="0.25">
      <c r="B7" s="7" t="s">
        <v>7</v>
      </c>
      <c r="C7" s="92">
        <v>3</v>
      </c>
      <c r="D7" s="93"/>
      <c r="E7" s="2">
        <v>3</v>
      </c>
      <c r="F7" s="104"/>
      <c r="G7" s="105"/>
    </row>
    <row r="8" spans="2:18" ht="20.100000000000001" customHeight="1" x14ac:dyDescent="0.25">
      <c r="B8" s="7" t="s">
        <v>8</v>
      </c>
      <c r="C8" s="92">
        <v>3</v>
      </c>
      <c r="D8" s="93"/>
      <c r="E8" s="2">
        <v>3</v>
      </c>
      <c r="F8" s="104"/>
      <c r="G8" s="105"/>
      <c r="I8" s="59" t="s">
        <v>60</v>
      </c>
    </row>
    <row r="9" spans="2:18" ht="20.100000000000001" customHeight="1" x14ac:dyDescent="0.25">
      <c r="B9" s="7" t="s">
        <v>24</v>
      </c>
      <c r="C9" s="92">
        <v>3</v>
      </c>
      <c r="D9" s="93"/>
      <c r="E9" s="2">
        <v>3</v>
      </c>
      <c r="F9" s="104"/>
      <c r="G9" s="105"/>
      <c r="I9" s="65" t="s">
        <v>89</v>
      </c>
    </row>
    <row r="10" spans="2:18" ht="20.100000000000001" customHeight="1" x14ac:dyDescent="0.25">
      <c r="B10" s="7" t="s">
        <v>9</v>
      </c>
      <c r="C10" s="92">
        <v>6</v>
      </c>
      <c r="D10" s="93"/>
      <c r="E10" s="2">
        <v>6</v>
      </c>
      <c r="F10" s="104"/>
      <c r="G10" s="105"/>
      <c r="I10" s="65" t="s">
        <v>94</v>
      </c>
    </row>
    <row r="11" spans="2:18" ht="20.100000000000001" customHeight="1" x14ac:dyDescent="0.25">
      <c r="B11" s="8" t="s">
        <v>10</v>
      </c>
      <c r="C11" s="92">
        <v>21</v>
      </c>
      <c r="D11" s="93"/>
      <c r="E11" s="2">
        <f>SUM(C25:C26,F25:F26,L25:L26,O25:O26,C41:C43,F41:F43,L41:L43,O41:O43)</f>
        <v>21</v>
      </c>
      <c r="F11" s="104"/>
      <c r="G11" s="105"/>
    </row>
    <row r="12" spans="2:18" ht="20.100000000000001" customHeight="1" x14ac:dyDescent="0.25">
      <c r="B12" s="1" t="s">
        <v>11</v>
      </c>
      <c r="C12" s="95">
        <f>SUM(C3:D11)</f>
        <v>134</v>
      </c>
      <c r="D12" s="96"/>
      <c r="E12" s="2">
        <f>SUM(C27,F27,I27,L27,O27,R27,C44,F44,I44,L44,O44,R44)</f>
        <v>137</v>
      </c>
      <c r="F12" s="104"/>
      <c r="G12" s="105"/>
      <c r="I12" s="75" t="s">
        <v>88</v>
      </c>
    </row>
    <row r="13" spans="2:18" ht="15.75" thickBot="1" x14ac:dyDescent="0.3"/>
    <row r="14" spans="2:18" ht="20.100000000000001" customHeight="1" thickBot="1" x14ac:dyDescent="0.35">
      <c r="B14" s="108" t="s">
        <v>22</v>
      </c>
      <c r="C14" s="109"/>
      <c r="D14" s="109"/>
      <c r="E14" s="109"/>
      <c r="F14" s="109"/>
      <c r="G14" s="109"/>
      <c r="H14" s="109"/>
      <c r="I14" s="110"/>
      <c r="J14" s="37"/>
      <c r="K14" s="108" t="s">
        <v>23</v>
      </c>
      <c r="L14" s="109"/>
      <c r="M14" s="109"/>
      <c r="N14" s="109"/>
      <c r="O14" s="109"/>
      <c r="P14" s="109"/>
      <c r="Q14" s="109"/>
      <c r="R14" s="110"/>
    </row>
    <row r="15" spans="2:18" ht="20.100000000000001" customHeight="1" x14ac:dyDescent="0.25">
      <c r="B15" s="111" t="s">
        <v>12</v>
      </c>
      <c r="C15" s="112"/>
      <c r="D15" s="113"/>
      <c r="E15" s="111" t="s">
        <v>13</v>
      </c>
      <c r="F15" s="112"/>
      <c r="G15" s="113"/>
      <c r="H15" s="114" t="s">
        <v>14</v>
      </c>
      <c r="I15" s="115"/>
      <c r="J15" s="41"/>
      <c r="K15" s="111" t="s">
        <v>12</v>
      </c>
      <c r="L15" s="112"/>
      <c r="M15" s="113"/>
      <c r="N15" s="111" t="s">
        <v>13</v>
      </c>
      <c r="O15" s="112"/>
      <c r="P15" s="113"/>
      <c r="Q15" s="114" t="s">
        <v>14</v>
      </c>
      <c r="R15" s="115"/>
    </row>
    <row r="16" spans="2:18" ht="20.100000000000001" customHeight="1" x14ac:dyDescent="0.25">
      <c r="B16" s="33" t="s">
        <v>15</v>
      </c>
      <c r="C16" s="48" t="s">
        <v>16</v>
      </c>
      <c r="D16" s="35" t="s">
        <v>48</v>
      </c>
      <c r="E16" s="33" t="s">
        <v>15</v>
      </c>
      <c r="F16" s="36" t="s">
        <v>16</v>
      </c>
      <c r="G16" s="35" t="s">
        <v>48</v>
      </c>
      <c r="H16" s="9" t="s">
        <v>15</v>
      </c>
      <c r="I16" s="11" t="s">
        <v>16</v>
      </c>
      <c r="J16" s="42"/>
      <c r="K16" s="10" t="s">
        <v>15</v>
      </c>
      <c r="L16" s="36" t="s">
        <v>16</v>
      </c>
      <c r="M16" s="35" t="s">
        <v>48</v>
      </c>
      <c r="N16" s="10" t="s">
        <v>15</v>
      </c>
      <c r="O16" s="26" t="s">
        <v>16</v>
      </c>
      <c r="P16" s="35" t="s">
        <v>48</v>
      </c>
      <c r="Q16" s="9" t="s">
        <v>15</v>
      </c>
      <c r="R16" s="11" t="s">
        <v>16</v>
      </c>
    </row>
    <row r="17" spans="1:18" ht="30" customHeight="1" x14ac:dyDescent="0.25">
      <c r="A17" s="116" t="s">
        <v>4</v>
      </c>
      <c r="B17" s="12" t="s">
        <v>27</v>
      </c>
      <c r="C17" s="27">
        <v>4</v>
      </c>
      <c r="D17" s="13"/>
      <c r="E17" s="12" t="s">
        <v>29</v>
      </c>
      <c r="F17" s="27">
        <v>4</v>
      </c>
      <c r="G17" s="13" t="s">
        <v>25</v>
      </c>
      <c r="H17" s="23"/>
      <c r="I17" s="24"/>
      <c r="J17" s="43"/>
      <c r="K17" s="12" t="s">
        <v>32</v>
      </c>
      <c r="L17" s="27">
        <v>4</v>
      </c>
      <c r="M17" s="13" t="s">
        <v>50</v>
      </c>
      <c r="N17" s="12" t="s">
        <v>35</v>
      </c>
      <c r="O17" s="27">
        <v>4</v>
      </c>
      <c r="P17" s="13" t="s">
        <v>49</v>
      </c>
      <c r="Q17" s="23"/>
      <c r="R17" s="24"/>
    </row>
    <row r="18" spans="1:18" ht="30" customHeight="1" x14ac:dyDescent="0.25">
      <c r="A18" s="117"/>
      <c r="B18" s="12" t="s">
        <v>28</v>
      </c>
      <c r="C18" s="27">
        <v>4</v>
      </c>
      <c r="D18" s="13"/>
      <c r="E18" s="12" t="s">
        <v>30</v>
      </c>
      <c r="F18" s="27">
        <v>4</v>
      </c>
      <c r="G18" s="13" t="s">
        <v>26</v>
      </c>
      <c r="H18" s="23"/>
      <c r="I18" s="24"/>
      <c r="J18" s="43"/>
      <c r="K18" s="12" t="s">
        <v>33</v>
      </c>
      <c r="L18" s="27">
        <v>3</v>
      </c>
      <c r="M18" s="13" t="s">
        <v>26</v>
      </c>
      <c r="N18" s="12" t="s">
        <v>51</v>
      </c>
      <c r="O18" s="27">
        <v>4</v>
      </c>
      <c r="P18" s="13" t="s">
        <v>52</v>
      </c>
      <c r="Q18" s="23"/>
      <c r="R18" s="24"/>
    </row>
    <row r="19" spans="1:18" ht="30" customHeight="1" x14ac:dyDescent="0.25">
      <c r="A19" s="117"/>
      <c r="B19" s="12" t="s">
        <v>47</v>
      </c>
      <c r="C19" s="27">
        <v>4</v>
      </c>
      <c r="D19" s="13"/>
      <c r="E19" s="12" t="s">
        <v>31</v>
      </c>
      <c r="F19" s="27">
        <v>3</v>
      </c>
      <c r="G19" s="13"/>
      <c r="H19" s="23"/>
      <c r="I19" s="24"/>
      <c r="J19" s="43"/>
      <c r="K19" s="12" t="s">
        <v>34</v>
      </c>
      <c r="L19" s="27">
        <v>4</v>
      </c>
      <c r="M19" s="13" t="s">
        <v>49</v>
      </c>
      <c r="N19" s="57" t="s">
        <v>62</v>
      </c>
      <c r="O19" s="58">
        <v>3</v>
      </c>
      <c r="P19" s="13" t="s">
        <v>63</v>
      </c>
      <c r="Q19" s="23"/>
      <c r="R19" s="24"/>
    </row>
    <row r="20" spans="1:18" ht="30" customHeight="1" x14ac:dyDescent="0.25">
      <c r="A20" s="118"/>
      <c r="B20" s="12"/>
      <c r="C20" s="27"/>
      <c r="D20" s="13"/>
      <c r="E20" s="12" t="s">
        <v>77</v>
      </c>
      <c r="F20" s="27">
        <v>3</v>
      </c>
      <c r="G20" s="13"/>
      <c r="H20" s="23"/>
      <c r="I20" s="24"/>
      <c r="J20" s="43"/>
      <c r="K20" s="12"/>
      <c r="L20" s="27"/>
      <c r="M20" s="13"/>
      <c r="N20" s="57" t="s">
        <v>64</v>
      </c>
      <c r="O20" s="58">
        <v>4</v>
      </c>
      <c r="P20" s="13" t="s">
        <v>65</v>
      </c>
      <c r="Q20" s="23"/>
      <c r="R20" s="24"/>
    </row>
    <row r="21" spans="1:18" ht="30" customHeight="1" x14ac:dyDescent="0.25">
      <c r="A21" s="119" t="s">
        <v>5</v>
      </c>
      <c r="B21" s="121" t="s">
        <v>42</v>
      </c>
      <c r="C21" s="28">
        <v>3</v>
      </c>
      <c r="D21" s="15"/>
      <c r="E21" s="14" t="s">
        <v>40</v>
      </c>
      <c r="F21" s="28">
        <v>2</v>
      </c>
      <c r="G21" s="15"/>
      <c r="H21" s="23"/>
      <c r="I21" s="24"/>
      <c r="J21" s="43"/>
      <c r="K21" s="14" t="s">
        <v>36</v>
      </c>
      <c r="L21" s="28">
        <v>3</v>
      </c>
      <c r="M21" s="15"/>
      <c r="N21" s="14" t="s">
        <v>43</v>
      </c>
      <c r="O21" s="28">
        <v>3</v>
      </c>
      <c r="P21" s="15" t="s">
        <v>84</v>
      </c>
      <c r="Q21" s="23"/>
      <c r="R21" s="24"/>
    </row>
    <row r="22" spans="1:18" ht="30" customHeight="1" x14ac:dyDescent="0.25">
      <c r="A22" s="120"/>
      <c r="B22" s="122"/>
      <c r="C22" s="28"/>
      <c r="D22" s="15"/>
      <c r="E22" s="14" t="s">
        <v>41</v>
      </c>
      <c r="F22" s="28">
        <v>1</v>
      </c>
      <c r="G22" s="15"/>
      <c r="H22" s="23"/>
      <c r="I22" s="24"/>
      <c r="J22" s="43"/>
      <c r="K22" s="14" t="s">
        <v>86</v>
      </c>
      <c r="L22" s="28">
        <v>1</v>
      </c>
      <c r="M22" s="15"/>
      <c r="N22" s="14" t="s">
        <v>44</v>
      </c>
      <c r="O22" s="28">
        <v>1</v>
      </c>
      <c r="P22" s="15"/>
      <c r="Q22" s="23"/>
      <c r="R22" s="24"/>
    </row>
    <row r="23" spans="1:18" ht="30" customHeight="1" x14ac:dyDescent="0.25">
      <c r="A23" s="63"/>
      <c r="B23" s="61"/>
      <c r="C23" s="28"/>
      <c r="D23" s="15"/>
      <c r="E23" s="14"/>
      <c r="F23" s="28"/>
      <c r="G23" s="15"/>
      <c r="H23" s="23"/>
      <c r="I23" s="24"/>
      <c r="J23" s="43"/>
      <c r="K23" s="14" t="s">
        <v>90</v>
      </c>
      <c r="L23" s="28">
        <v>1</v>
      </c>
      <c r="M23" s="85"/>
      <c r="N23" s="84"/>
      <c r="O23" s="84"/>
      <c r="P23" s="15"/>
      <c r="Q23" s="23"/>
      <c r="R23" s="24"/>
    </row>
    <row r="24" spans="1:18" ht="30" customHeight="1" x14ac:dyDescent="0.25">
      <c r="A24" s="50" t="s">
        <v>21</v>
      </c>
      <c r="B24" s="18" t="s">
        <v>8</v>
      </c>
      <c r="C24" s="30">
        <v>3</v>
      </c>
      <c r="D24" s="19"/>
      <c r="E24" s="18" t="s">
        <v>24</v>
      </c>
      <c r="F24" s="30">
        <v>3</v>
      </c>
      <c r="G24" s="19"/>
      <c r="H24" s="23"/>
      <c r="I24" s="24"/>
      <c r="J24" s="43"/>
      <c r="K24" s="18" t="s">
        <v>7</v>
      </c>
      <c r="L24" s="30">
        <v>3</v>
      </c>
      <c r="M24" s="19"/>
      <c r="N24" s="18"/>
      <c r="O24" s="30"/>
      <c r="P24" s="19"/>
      <c r="Q24" s="23"/>
      <c r="R24" s="24"/>
    </row>
    <row r="25" spans="1:18" ht="30" customHeight="1" x14ac:dyDescent="0.25">
      <c r="A25" s="123" t="s">
        <v>10</v>
      </c>
      <c r="B25" s="20"/>
      <c r="C25" s="31"/>
      <c r="D25" s="21"/>
      <c r="E25" s="20"/>
      <c r="F25" s="31"/>
      <c r="G25" s="21"/>
      <c r="H25" s="23"/>
      <c r="I25" s="24"/>
      <c r="J25" s="43"/>
      <c r="K25" s="20"/>
      <c r="L25" s="31"/>
      <c r="M25" s="21"/>
      <c r="N25" s="20"/>
      <c r="O25" s="31"/>
      <c r="P25" s="21"/>
      <c r="Q25" s="23"/>
      <c r="R25" s="24"/>
    </row>
    <row r="26" spans="1:18" ht="30" customHeight="1" x14ac:dyDescent="0.25">
      <c r="A26" s="124"/>
      <c r="B26" s="20"/>
      <c r="C26" s="31"/>
      <c r="D26" s="21"/>
      <c r="E26" s="20"/>
      <c r="F26" s="31"/>
      <c r="G26" s="21"/>
      <c r="H26" s="23"/>
      <c r="I26" s="24"/>
      <c r="J26" s="43"/>
      <c r="K26" s="20"/>
      <c r="L26" s="31"/>
      <c r="M26" s="21"/>
      <c r="N26" s="20"/>
      <c r="O26" s="31"/>
      <c r="P26" s="21"/>
      <c r="Q26" s="23"/>
      <c r="R26" s="24"/>
    </row>
    <row r="27" spans="1:18" ht="30" customHeight="1" thickBot="1" x14ac:dyDescent="0.3">
      <c r="B27" s="38" t="s">
        <v>17</v>
      </c>
      <c r="C27" s="22">
        <f>SUM(C17:C26)</f>
        <v>18</v>
      </c>
      <c r="D27" s="22"/>
      <c r="E27" s="38" t="s">
        <v>17</v>
      </c>
      <c r="F27" s="22">
        <f>SUM(F17:F26)</f>
        <v>20</v>
      </c>
      <c r="G27" s="22">
        <f>SUM(G17:G26)</f>
        <v>0</v>
      </c>
      <c r="H27" s="39" t="s">
        <v>17</v>
      </c>
      <c r="I27" s="22">
        <f>SUM(I17:I26)</f>
        <v>0</v>
      </c>
      <c r="J27" s="32"/>
      <c r="K27" s="38" t="s">
        <v>17</v>
      </c>
      <c r="L27" s="22">
        <f>SUM(L17:L26)</f>
        <v>19</v>
      </c>
      <c r="M27" s="22">
        <f>SUM(M17:M26)</f>
        <v>0</v>
      </c>
      <c r="N27" s="38" t="s">
        <v>17</v>
      </c>
      <c r="O27" s="22">
        <f>SUM(O17:O26)</f>
        <v>19</v>
      </c>
      <c r="P27" s="22">
        <f>SUM(P17:P26)</f>
        <v>0</v>
      </c>
      <c r="Q27" s="39" t="s">
        <v>17</v>
      </c>
      <c r="R27" s="22">
        <f>SUM(R17:R26)</f>
        <v>0</v>
      </c>
    </row>
    <row r="28" spans="1:18" ht="20.100000000000001" customHeight="1" x14ac:dyDescent="0.25"/>
    <row r="29" spans="1:18" ht="20.100000000000001" customHeight="1" thickBot="1" x14ac:dyDescent="0.3"/>
    <row r="30" spans="1:18" ht="20.100000000000001" customHeight="1" thickBot="1" x14ac:dyDescent="0.35">
      <c r="B30" s="108" t="s">
        <v>85</v>
      </c>
      <c r="C30" s="109"/>
      <c r="D30" s="109"/>
      <c r="E30" s="109"/>
      <c r="F30" s="109"/>
      <c r="G30" s="109"/>
      <c r="H30" s="109"/>
      <c r="I30" s="110"/>
      <c r="J30" s="37"/>
      <c r="K30" s="108" t="s">
        <v>95</v>
      </c>
      <c r="L30" s="109"/>
      <c r="M30" s="109"/>
      <c r="N30" s="109"/>
      <c r="O30" s="109"/>
      <c r="P30" s="109"/>
      <c r="Q30" s="109"/>
      <c r="R30" s="110"/>
    </row>
    <row r="31" spans="1:18" ht="20.100000000000001" customHeight="1" x14ac:dyDescent="0.25">
      <c r="B31" s="111" t="s">
        <v>12</v>
      </c>
      <c r="C31" s="112"/>
      <c r="D31" s="113"/>
      <c r="E31" s="111" t="s">
        <v>13</v>
      </c>
      <c r="F31" s="112"/>
      <c r="G31" s="113"/>
      <c r="H31" s="114" t="s">
        <v>14</v>
      </c>
      <c r="I31" s="115"/>
      <c r="J31" s="41"/>
      <c r="K31" s="111" t="s">
        <v>12</v>
      </c>
      <c r="L31" s="112"/>
      <c r="M31" s="113"/>
      <c r="N31" s="111" t="s">
        <v>13</v>
      </c>
      <c r="O31" s="112"/>
      <c r="P31" s="113"/>
      <c r="Q31" s="114" t="s">
        <v>14</v>
      </c>
      <c r="R31" s="115"/>
    </row>
    <row r="32" spans="1:18" ht="20.100000000000001" customHeight="1" x14ac:dyDescent="0.25">
      <c r="B32" s="10" t="s">
        <v>15</v>
      </c>
      <c r="C32" s="26" t="s">
        <v>16</v>
      </c>
      <c r="D32" s="35" t="s">
        <v>48</v>
      </c>
      <c r="E32" s="10" t="s">
        <v>15</v>
      </c>
      <c r="F32" s="26" t="s">
        <v>16</v>
      </c>
      <c r="G32" s="35" t="s">
        <v>48</v>
      </c>
      <c r="H32" s="9" t="s">
        <v>15</v>
      </c>
      <c r="I32" s="11" t="s">
        <v>16</v>
      </c>
      <c r="J32" s="42"/>
      <c r="K32" s="10" t="s">
        <v>15</v>
      </c>
      <c r="L32" s="26" t="s">
        <v>16</v>
      </c>
      <c r="M32" s="35" t="s">
        <v>48</v>
      </c>
      <c r="N32" s="10" t="s">
        <v>15</v>
      </c>
      <c r="O32" s="26" t="s">
        <v>16</v>
      </c>
      <c r="P32" s="35" t="s">
        <v>48</v>
      </c>
      <c r="Q32" s="9" t="s">
        <v>15</v>
      </c>
      <c r="R32" s="11" t="s">
        <v>16</v>
      </c>
    </row>
    <row r="33" spans="1:18" ht="30" customHeight="1" x14ac:dyDescent="0.25">
      <c r="A33" s="116" t="s">
        <v>4</v>
      </c>
      <c r="B33" s="57" t="s">
        <v>66</v>
      </c>
      <c r="C33" s="58">
        <v>4</v>
      </c>
      <c r="D33" s="13" t="s">
        <v>67</v>
      </c>
      <c r="E33" s="12"/>
      <c r="F33" s="27"/>
      <c r="G33" s="13"/>
      <c r="H33" s="23"/>
      <c r="I33" s="24"/>
      <c r="J33" s="43"/>
      <c r="K33" s="12"/>
      <c r="L33" s="27"/>
      <c r="M33" s="13"/>
      <c r="N33" s="12"/>
      <c r="O33" s="27"/>
      <c r="P33" s="13"/>
      <c r="Q33" s="23"/>
      <c r="R33" s="24"/>
    </row>
    <row r="34" spans="1:18" ht="30" customHeight="1" x14ac:dyDescent="0.25">
      <c r="A34" s="117"/>
      <c r="B34" s="12"/>
      <c r="C34" s="27"/>
      <c r="D34" s="13"/>
      <c r="E34" s="12"/>
      <c r="F34" s="27"/>
      <c r="G34" s="13"/>
      <c r="H34" s="23"/>
      <c r="I34" s="24"/>
      <c r="J34" s="43"/>
      <c r="K34" s="12"/>
      <c r="L34" s="27"/>
      <c r="M34" s="13"/>
      <c r="N34" s="12"/>
      <c r="O34" s="27"/>
      <c r="P34" s="13"/>
      <c r="Q34" s="23"/>
      <c r="R34" s="24"/>
    </row>
    <row r="35" spans="1:18" ht="30" customHeight="1" x14ac:dyDescent="0.25">
      <c r="A35" s="118"/>
      <c r="B35" s="12"/>
      <c r="C35" s="27"/>
      <c r="D35" s="13"/>
      <c r="E35" s="12"/>
      <c r="F35" s="27"/>
      <c r="G35" s="13"/>
      <c r="H35" s="23"/>
      <c r="I35" s="24"/>
      <c r="J35" s="43"/>
      <c r="K35" s="12"/>
      <c r="L35" s="27"/>
      <c r="M35" s="13"/>
      <c r="N35" s="12"/>
      <c r="O35" s="27"/>
      <c r="P35" s="13"/>
      <c r="Q35" s="23"/>
      <c r="R35" s="24"/>
    </row>
    <row r="36" spans="1:18" ht="30" customHeight="1" x14ac:dyDescent="0.25">
      <c r="A36" s="119" t="s">
        <v>5</v>
      </c>
      <c r="B36" s="14"/>
      <c r="C36" s="28"/>
      <c r="D36" s="15"/>
      <c r="E36" s="14" t="s">
        <v>45</v>
      </c>
      <c r="F36" s="28">
        <v>2</v>
      </c>
      <c r="G36" s="15"/>
      <c r="H36" s="23"/>
      <c r="I36" s="24"/>
      <c r="J36" s="43"/>
      <c r="K36" s="14"/>
      <c r="L36" s="28"/>
      <c r="M36" s="15"/>
      <c r="N36" s="14"/>
      <c r="O36" s="28"/>
      <c r="P36" s="15"/>
      <c r="Q36" s="23"/>
      <c r="R36" s="24"/>
    </row>
    <row r="37" spans="1:18" ht="30" customHeight="1" x14ac:dyDescent="0.25">
      <c r="A37" s="130"/>
      <c r="B37" s="14"/>
      <c r="C37" s="28"/>
      <c r="D37" s="15"/>
      <c r="E37" s="14" t="s">
        <v>46</v>
      </c>
      <c r="F37" s="28">
        <v>1</v>
      </c>
      <c r="G37" s="15"/>
      <c r="H37" s="23"/>
      <c r="I37" s="24"/>
      <c r="J37" s="43"/>
      <c r="K37" s="14"/>
      <c r="L37" s="28"/>
      <c r="M37" s="15"/>
      <c r="N37" s="14"/>
      <c r="O37" s="28"/>
      <c r="P37" s="15"/>
      <c r="Q37" s="23"/>
      <c r="R37" s="24"/>
    </row>
    <row r="38" spans="1:18" ht="47.45" customHeight="1" x14ac:dyDescent="0.25">
      <c r="A38" s="131" t="s">
        <v>6</v>
      </c>
      <c r="B38" s="16" t="s">
        <v>37</v>
      </c>
      <c r="C38" s="29">
        <v>4</v>
      </c>
      <c r="D38" s="17"/>
      <c r="E38" s="16" t="s">
        <v>38</v>
      </c>
      <c r="F38" s="29">
        <v>4</v>
      </c>
      <c r="G38" s="17"/>
      <c r="H38" s="23"/>
      <c r="I38" s="24"/>
      <c r="J38" s="43"/>
      <c r="K38" s="16" t="s">
        <v>98</v>
      </c>
      <c r="L38" s="29">
        <v>11</v>
      </c>
      <c r="M38" s="17"/>
      <c r="N38" s="16" t="s">
        <v>38</v>
      </c>
      <c r="O38" s="29">
        <v>4</v>
      </c>
      <c r="P38" s="17"/>
      <c r="Q38" s="23"/>
      <c r="R38" s="24"/>
    </row>
    <row r="39" spans="1:18" ht="30" customHeight="1" x14ac:dyDescent="0.25">
      <c r="A39" s="132"/>
      <c r="B39" s="16" t="s">
        <v>37</v>
      </c>
      <c r="C39" s="29">
        <v>4</v>
      </c>
      <c r="D39" s="17"/>
      <c r="E39" s="16"/>
      <c r="F39" s="29"/>
      <c r="G39" s="17"/>
      <c r="H39" s="23"/>
      <c r="I39" s="24"/>
      <c r="J39" s="43"/>
      <c r="K39" s="16"/>
      <c r="L39" s="29"/>
      <c r="M39" s="17"/>
      <c r="N39" s="16"/>
      <c r="O39" s="29"/>
      <c r="P39" s="17"/>
      <c r="Q39" s="23"/>
      <c r="R39" s="24"/>
    </row>
    <row r="40" spans="1:18" ht="30" customHeight="1" x14ac:dyDescent="0.25">
      <c r="A40" s="50" t="s">
        <v>21</v>
      </c>
      <c r="B40" s="18" t="s">
        <v>9</v>
      </c>
      <c r="C40" s="30">
        <v>3</v>
      </c>
      <c r="D40" s="19"/>
      <c r="E40" s="18" t="s">
        <v>9</v>
      </c>
      <c r="F40" s="30">
        <v>3</v>
      </c>
      <c r="G40" s="19"/>
      <c r="H40" s="23"/>
      <c r="I40" s="24"/>
      <c r="J40" s="43"/>
      <c r="K40" s="18"/>
      <c r="L40" s="30"/>
      <c r="M40" s="19"/>
      <c r="N40" s="18"/>
      <c r="O40" s="30"/>
      <c r="P40" s="19"/>
      <c r="Q40" s="23"/>
      <c r="R40" s="24"/>
    </row>
    <row r="41" spans="1:18" ht="30" customHeight="1" x14ac:dyDescent="0.25">
      <c r="A41" s="123" t="s">
        <v>10</v>
      </c>
      <c r="B41" s="20" t="s">
        <v>10</v>
      </c>
      <c r="C41" s="31">
        <v>3</v>
      </c>
      <c r="D41" s="21"/>
      <c r="E41" s="20" t="s">
        <v>10</v>
      </c>
      <c r="F41" s="31">
        <v>3</v>
      </c>
      <c r="G41" s="21"/>
      <c r="H41" s="23"/>
      <c r="I41" s="24"/>
      <c r="J41" s="43"/>
      <c r="K41" s="20"/>
      <c r="L41" s="31"/>
      <c r="M41" s="21"/>
      <c r="N41" s="20" t="s">
        <v>10</v>
      </c>
      <c r="O41" s="31">
        <v>3</v>
      </c>
      <c r="P41" s="21"/>
      <c r="Q41" s="23"/>
      <c r="R41" s="24"/>
    </row>
    <row r="42" spans="1:18" ht="30" customHeight="1" x14ac:dyDescent="0.25">
      <c r="A42" s="133"/>
      <c r="B42" s="20"/>
      <c r="C42" s="31"/>
      <c r="D42" s="21"/>
      <c r="E42" s="20" t="s">
        <v>10</v>
      </c>
      <c r="F42" s="31">
        <v>3</v>
      </c>
      <c r="G42" s="21"/>
      <c r="H42" s="23"/>
      <c r="I42" s="24"/>
      <c r="J42" s="43"/>
      <c r="K42" s="20"/>
      <c r="L42" s="31"/>
      <c r="M42" s="21"/>
      <c r="N42" s="20" t="s">
        <v>10</v>
      </c>
      <c r="O42" s="31">
        <v>3</v>
      </c>
      <c r="P42" s="21"/>
      <c r="Q42" s="23"/>
      <c r="R42" s="24"/>
    </row>
    <row r="43" spans="1:18" ht="30" customHeight="1" x14ac:dyDescent="0.25">
      <c r="A43" s="124"/>
      <c r="B43" s="20"/>
      <c r="C43" s="31"/>
      <c r="D43" s="21"/>
      <c r="E43" s="20" t="s">
        <v>10</v>
      </c>
      <c r="F43" s="31">
        <v>3</v>
      </c>
      <c r="G43" s="21"/>
      <c r="H43" s="23"/>
      <c r="I43" s="24"/>
      <c r="J43" s="43"/>
      <c r="K43" s="20"/>
      <c r="L43" s="31"/>
      <c r="M43" s="21"/>
      <c r="N43" s="20" t="s">
        <v>10</v>
      </c>
      <c r="O43" s="31">
        <v>3</v>
      </c>
      <c r="P43" s="21"/>
      <c r="Q43" s="23"/>
      <c r="R43" s="24"/>
    </row>
    <row r="44" spans="1:18" ht="30" customHeight="1" thickBot="1" x14ac:dyDescent="0.3">
      <c r="B44" s="38" t="s">
        <v>17</v>
      </c>
      <c r="C44" s="22">
        <f>SUM(C33:C43)</f>
        <v>18</v>
      </c>
      <c r="D44" s="22">
        <f>SUM(D33:D43)</f>
        <v>0</v>
      </c>
      <c r="E44" s="38" t="s">
        <v>17</v>
      </c>
      <c r="F44" s="22">
        <f>SUM(F33:F43)</f>
        <v>19</v>
      </c>
      <c r="G44" s="22">
        <f>SUM(G33:G43)</f>
        <v>0</v>
      </c>
      <c r="H44" s="39" t="s">
        <v>17</v>
      </c>
      <c r="I44" s="22">
        <f>SUM(I33:I43)</f>
        <v>0</v>
      </c>
      <c r="J44" s="32"/>
      <c r="K44" s="38" t="s">
        <v>17</v>
      </c>
      <c r="L44" s="22">
        <f>SUM(L33:L43)</f>
        <v>11</v>
      </c>
      <c r="M44" s="22">
        <f>SUM(M33:M43)</f>
        <v>0</v>
      </c>
      <c r="N44" s="38" t="s">
        <v>17</v>
      </c>
      <c r="O44" s="22">
        <f>SUM(O33:O43)</f>
        <v>13</v>
      </c>
      <c r="P44" s="22">
        <f>SUM(P33:P43)</f>
        <v>0</v>
      </c>
      <c r="Q44" s="39" t="s">
        <v>17</v>
      </c>
      <c r="R44" s="22">
        <f>SUM(R33:R43)</f>
        <v>0</v>
      </c>
    </row>
  </sheetData>
  <mergeCells count="49">
    <mergeCell ref="A33:A35"/>
    <mergeCell ref="A36:A37"/>
    <mergeCell ref="A38:A39"/>
    <mergeCell ref="A41:A43"/>
    <mergeCell ref="B30:I30"/>
    <mergeCell ref="K30:R30"/>
    <mergeCell ref="B31:D31"/>
    <mergeCell ref="E31:G31"/>
    <mergeCell ref="H31:I31"/>
    <mergeCell ref="K31:M31"/>
    <mergeCell ref="N31:P31"/>
    <mergeCell ref="Q31:R31"/>
    <mergeCell ref="C12:D12"/>
    <mergeCell ref="F12:G12"/>
    <mergeCell ref="A25:A26"/>
    <mergeCell ref="B14:I14"/>
    <mergeCell ref="K14:R14"/>
    <mergeCell ref="B15:D15"/>
    <mergeCell ref="E15:G15"/>
    <mergeCell ref="H15:I15"/>
    <mergeCell ref="K15:M15"/>
    <mergeCell ref="N15:P15"/>
    <mergeCell ref="Q15:R15"/>
    <mergeCell ref="A17:A20"/>
    <mergeCell ref="A21:A22"/>
    <mergeCell ref="B21:B22"/>
    <mergeCell ref="C9:D9"/>
    <mergeCell ref="F9:G9"/>
    <mergeCell ref="C10:D10"/>
    <mergeCell ref="F10:G10"/>
    <mergeCell ref="C11:D11"/>
    <mergeCell ref="F11:G11"/>
    <mergeCell ref="C7:D7"/>
    <mergeCell ref="F7:G7"/>
    <mergeCell ref="C8:D8"/>
    <mergeCell ref="F8:G8"/>
    <mergeCell ref="C5:D5"/>
    <mergeCell ref="F5:G5"/>
    <mergeCell ref="M2:Q2"/>
    <mergeCell ref="J5:K5"/>
    <mergeCell ref="C6:D6"/>
    <mergeCell ref="F6:G6"/>
    <mergeCell ref="J6:K6"/>
    <mergeCell ref="C2:D2"/>
    <mergeCell ref="F2:G2"/>
    <mergeCell ref="C3:D3"/>
    <mergeCell ref="F3:G3"/>
    <mergeCell ref="J3:K3"/>
    <mergeCell ref="C4:D4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3"/>
  <sheetViews>
    <sheetView view="pageBreakPreview" zoomScale="80" zoomScaleNormal="100" zoomScaleSheetLayoutView="80" workbookViewId="0">
      <selection activeCell="J6" sqref="J6:K6"/>
    </sheetView>
  </sheetViews>
  <sheetFormatPr defaultRowHeight="15" x14ac:dyDescent="0.25"/>
  <cols>
    <col min="1" max="1" width="8.85546875" style="25" customWidth="1"/>
    <col min="2" max="2" width="18.42578125" customWidth="1"/>
    <col min="3" max="3" width="7.85546875" customWidth="1"/>
    <col min="4" max="4" width="15.140625" customWidth="1"/>
    <col min="5" max="5" width="18.425781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5.28515625" customWidth="1"/>
    <col min="17" max="17" width="13.85546875" customWidth="1"/>
  </cols>
  <sheetData>
    <row r="1" spans="2:18" ht="15.75" thickBot="1" x14ac:dyDescent="0.3"/>
    <row r="2" spans="2:18" ht="45.75" customHeight="1" thickTop="1" thickBot="1" x14ac:dyDescent="0.3">
      <c r="B2" s="1" t="s">
        <v>0</v>
      </c>
      <c r="C2" s="95" t="s">
        <v>1</v>
      </c>
      <c r="D2" s="96"/>
      <c r="E2" s="40" t="s">
        <v>2</v>
      </c>
      <c r="F2" s="97" t="s">
        <v>3</v>
      </c>
      <c r="G2" s="97"/>
      <c r="I2" s="89" t="s">
        <v>91</v>
      </c>
      <c r="J2" s="90"/>
      <c r="K2" s="91"/>
      <c r="L2" s="91"/>
      <c r="M2" s="94" t="s">
        <v>97</v>
      </c>
      <c r="N2" s="94"/>
      <c r="O2" s="94"/>
      <c r="P2" s="94"/>
      <c r="Q2" s="94"/>
    </row>
    <row r="3" spans="2:18" ht="20.100000000000001" customHeight="1" thickTop="1" x14ac:dyDescent="0.25">
      <c r="B3" s="4" t="s">
        <v>4</v>
      </c>
      <c r="C3" s="92">
        <v>45</v>
      </c>
      <c r="D3" s="93"/>
      <c r="E3" s="2">
        <f>SUM(C17:C20,F17:F20,L17:L20,O17:O20,C33:C35)</f>
        <v>56</v>
      </c>
      <c r="F3" s="100"/>
      <c r="G3" s="101"/>
      <c r="I3" s="3" t="s">
        <v>20</v>
      </c>
      <c r="J3" s="102"/>
      <c r="K3" s="103"/>
      <c r="L3" s="32"/>
    </row>
    <row r="4" spans="2:18" ht="20.100000000000001" customHeight="1" x14ac:dyDescent="0.25">
      <c r="B4" s="56" t="s">
        <v>39</v>
      </c>
      <c r="C4" s="92">
        <v>11</v>
      </c>
      <c r="D4" s="93"/>
      <c r="E4" s="2"/>
      <c r="F4" s="46"/>
      <c r="G4" s="47"/>
      <c r="I4" s="3"/>
      <c r="J4" s="44"/>
      <c r="K4" s="45"/>
      <c r="L4" s="32"/>
    </row>
    <row r="5" spans="2:18" ht="20.100000000000001" customHeight="1" x14ac:dyDescent="0.25">
      <c r="B5" s="5" t="s">
        <v>5</v>
      </c>
      <c r="C5" s="92">
        <v>18</v>
      </c>
      <c r="D5" s="93"/>
      <c r="E5" s="2">
        <f>SUM(C21:C22,F21:F22,L21:L23,O21:O21,C36:C37,F36:F37)</f>
        <v>15</v>
      </c>
      <c r="F5" s="104"/>
      <c r="G5" s="105"/>
      <c r="I5" s="3" t="s">
        <v>18</v>
      </c>
      <c r="J5" s="106" t="s">
        <v>99</v>
      </c>
      <c r="K5" s="107"/>
      <c r="L5" s="32"/>
    </row>
    <row r="6" spans="2:18" ht="20.100000000000001" customHeight="1" x14ac:dyDescent="0.25">
      <c r="B6" s="6" t="s">
        <v>6</v>
      </c>
      <c r="C6" s="92">
        <v>24</v>
      </c>
      <c r="D6" s="93"/>
      <c r="E6" s="2">
        <f>SUM(C38:C39,F38:F39,L38:L39,O38:O39)</f>
        <v>24</v>
      </c>
      <c r="F6" s="104"/>
      <c r="G6" s="105"/>
      <c r="I6" s="3" t="s">
        <v>19</v>
      </c>
      <c r="J6" s="102">
        <v>2020</v>
      </c>
      <c r="K6" s="103"/>
      <c r="L6" s="32"/>
    </row>
    <row r="7" spans="2:18" ht="20.100000000000001" customHeight="1" x14ac:dyDescent="0.25">
      <c r="B7" s="7" t="s">
        <v>7</v>
      </c>
      <c r="C7" s="92">
        <v>3</v>
      </c>
      <c r="D7" s="93"/>
      <c r="E7" s="2">
        <v>3</v>
      </c>
      <c r="F7" s="104"/>
      <c r="G7" s="105"/>
    </row>
    <row r="8" spans="2:18" ht="20.100000000000001" customHeight="1" x14ac:dyDescent="0.25">
      <c r="B8" s="7" t="s">
        <v>8</v>
      </c>
      <c r="C8" s="92">
        <v>3</v>
      </c>
      <c r="D8" s="93"/>
      <c r="E8" s="2">
        <v>3</v>
      </c>
      <c r="F8" s="104"/>
      <c r="G8" s="105"/>
      <c r="I8" s="59" t="s">
        <v>68</v>
      </c>
    </row>
    <row r="9" spans="2:18" ht="20.100000000000001" customHeight="1" x14ac:dyDescent="0.25">
      <c r="B9" s="7" t="s">
        <v>24</v>
      </c>
      <c r="C9" s="92">
        <v>3</v>
      </c>
      <c r="D9" s="93"/>
      <c r="E9" s="2">
        <v>3</v>
      </c>
      <c r="F9" s="104"/>
      <c r="G9" s="105"/>
      <c r="I9" s="65" t="s">
        <v>89</v>
      </c>
    </row>
    <row r="10" spans="2:18" ht="20.100000000000001" customHeight="1" x14ac:dyDescent="0.25">
      <c r="B10" s="7" t="s">
        <v>9</v>
      </c>
      <c r="C10" s="92">
        <v>6</v>
      </c>
      <c r="D10" s="93"/>
      <c r="E10" s="2">
        <v>6</v>
      </c>
      <c r="F10" s="104"/>
      <c r="G10" s="105"/>
      <c r="I10" s="65" t="s">
        <v>94</v>
      </c>
    </row>
    <row r="11" spans="2:18" ht="20.100000000000001" customHeight="1" x14ac:dyDescent="0.25">
      <c r="B11" s="8" t="s">
        <v>10</v>
      </c>
      <c r="C11" s="92">
        <v>21</v>
      </c>
      <c r="D11" s="93"/>
      <c r="E11" s="2">
        <f>SUM(C25:C26,F25:F26,L25:L26,O25:O26,C41:C42,F41:F42,L41:L42,O41:O42)</f>
        <v>21</v>
      </c>
      <c r="F11" s="104"/>
      <c r="G11" s="105"/>
    </row>
    <row r="12" spans="2:18" ht="20.100000000000001" customHeight="1" x14ac:dyDescent="0.25">
      <c r="B12" s="1" t="s">
        <v>11</v>
      </c>
      <c r="C12" s="95">
        <f>SUM(C3:D11)</f>
        <v>134</v>
      </c>
      <c r="D12" s="96"/>
      <c r="E12" s="2">
        <f>SUM(C27,F27,I27,L27,O27,R27,C43,F43,I43,L43,O43,R43)</f>
        <v>134</v>
      </c>
      <c r="F12" s="104"/>
      <c r="G12" s="105"/>
      <c r="I12" s="75" t="s">
        <v>88</v>
      </c>
    </row>
    <row r="13" spans="2:18" ht="15.75" thickBot="1" x14ac:dyDescent="0.3"/>
    <row r="14" spans="2:18" ht="20.100000000000001" customHeight="1" thickBot="1" x14ac:dyDescent="0.35">
      <c r="B14" s="108" t="s">
        <v>22</v>
      </c>
      <c r="C14" s="109"/>
      <c r="D14" s="109"/>
      <c r="E14" s="109"/>
      <c r="F14" s="109"/>
      <c r="G14" s="109"/>
      <c r="H14" s="109"/>
      <c r="I14" s="110"/>
      <c r="J14" s="37"/>
      <c r="K14" s="108" t="s">
        <v>23</v>
      </c>
      <c r="L14" s="109"/>
      <c r="M14" s="109"/>
      <c r="N14" s="109"/>
      <c r="O14" s="109"/>
      <c r="P14" s="109"/>
      <c r="Q14" s="109"/>
      <c r="R14" s="110"/>
    </row>
    <row r="15" spans="2:18" ht="20.100000000000001" customHeight="1" x14ac:dyDescent="0.25">
      <c r="B15" s="111" t="s">
        <v>12</v>
      </c>
      <c r="C15" s="112"/>
      <c r="D15" s="113"/>
      <c r="E15" s="111" t="s">
        <v>13</v>
      </c>
      <c r="F15" s="112"/>
      <c r="G15" s="113"/>
      <c r="H15" s="114" t="s">
        <v>14</v>
      </c>
      <c r="I15" s="115"/>
      <c r="J15" s="41"/>
      <c r="K15" s="111" t="s">
        <v>12</v>
      </c>
      <c r="L15" s="112"/>
      <c r="M15" s="113"/>
      <c r="N15" s="111" t="s">
        <v>13</v>
      </c>
      <c r="O15" s="112"/>
      <c r="P15" s="113"/>
      <c r="Q15" s="114" t="s">
        <v>14</v>
      </c>
      <c r="R15" s="115"/>
    </row>
    <row r="16" spans="2:18" ht="20.100000000000001" customHeight="1" x14ac:dyDescent="0.25">
      <c r="B16" s="33" t="s">
        <v>15</v>
      </c>
      <c r="C16" s="48" t="s">
        <v>16</v>
      </c>
      <c r="D16" s="35" t="s">
        <v>48</v>
      </c>
      <c r="E16" s="33" t="s">
        <v>15</v>
      </c>
      <c r="F16" s="36" t="s">
        <v>16</v>
      </c>
      <c r="G16" s="35" t="s">
        <v>48</v>
      </c>
      <c r="H16" s="9" t="s">
        <v>15</v>
      </c>
      <c r="I16" s="11" t="s">
        <v>16</v>
      </c>
      <c r="J16" s="42"/>
      <c r="K16" s="10" t="s">
        <v>15</v>
      </c>
      <c r="L16" s="36" t="s">
        <v>16</v>
      </c>
      <c r="M16" s="35" t="s">
        <v>48</v>
      </c>
      <c r="N16" s="10" t="s">
        <v>15</v>
      </c>
      <c r="O16" s="26" t="s">
        <v>16</v>
      </c>
      <c r="P16" s="35" t="s">
        <v>48</v>
      </c>
      <c r="Q16" s="9" t="s">
        <v>15</v>
      </c>
      <c r="R16" s="11" t="s">
        <v>16</v>
      </c>
    </row>
    <row r="17" spans="1:18" ht="30" customHeight="1" x14ac:dyDescent="0.25">
      <c r="A17" s="116" t="s">
        <v>4</v>
      </c>
      <c r="B17" s="12" t="s">
        <v>27</v>
      </c>
      <c r="C17" s="27">
        <v>4</v>
      </c>
      <c r="D17" s="13"/>
      <c r="E17" s="12" t="s">
        <v>29</v>
      </c>
      <c r="F17" s="27">
        <v>4</v>
      </c>
      <c r="G17" s="13" t="s">
        <v>25</v>
      </c>
      <c r="H17" s="23"/>
      <c r="I17" s="24"/>
      <c r="J17" s="43"/>
      <c r="K17" s="12" t="s">
        <v>32</v>
      </c>
      <c r="L17" s="27">
        <v>4</v>
      </c>
      <c r="M17" s="13" t="s">
        <v>50</v>
      </c>
      <c r="N17" s="12" t="s">
        <v>35</v>
      </c>
      <c r="O17" s="27">
        <v>4</v>
      </c>
      <c r="P17" s="13" t="s">
        <v>49</v>
      </c>
      <c r="Q17" s="23"/>
      <c r="R17" s="24"/>
    </row>
    <row r="18" spans="1:18" ht="30" customHeight="1" x14ac:dyDescent="0.25">
      <c r="A18" s="117"/>
      <c r="B18" s="12" t="s">
        <v>28</v>
      </c>
      <c r="C18" s="27">
        <v>4</v>
      </c>
      <c r="D18" s="13"/>
      <c r="E18" s="12" t="s">
        <v>30</v>
      </c>
      <c r="F18" s="27">
        <v>4</v>
      </c>
      <c r="G18" s="13" t="s">
        <v>26</v>
      </c>
      <c r="H18" s="23"/>
      <c r="I18" s="24"/>
      <c r="J18" s="43"/>
      <c r="K18" s="12" t="s">
        <v>33</v>
      </c>
      <c r="L18" s="27">
        <v>3</v>
      </c>
      <c r="M18" s="13" t="s">
        <v>26</v>
      </c>
      <c r="N18" s="12" t="s">
        <v>51</v>
      </c>
      <c r="O18" s="27">
        <v>4</v>
      </c>
      <c r="P18" s="13" t="s">
        <v>52</v>
      </c>
      <c r="Q18" s="23"/>
      <c r="R18" s="24"/>
    </row>
    <row r="19" spans="1:18" ht="30" customHeight="1" x14ac:dyDescent="0.25">
      <c r="A19" s="117"/>
      <c r="B19" s="12" t="s">
        <v>47</v>
      </c>
      <c r="C19" s="27">
        <v>4</v>
      </c>
      <c r="D19" s="13"/>
      <c r="E19" s="12" t="s">
        <v>31</v>
      </c>
      <c r="F19" s="27">
        <v>3</v>
      </c>
      <c r="G19" s="13"/>
      <c r="H19" s="23"/>
      <c r="I19" s="24"/>
      <c r="J19" s="43"/>
      <c r="K19" s="12" t="s">
        <v>34</v>
      </c>
      <c r="L19" s="27">
        <v>4</v>
      </c>
      <c r="M19" s="13" t="s">
        <v>49</v>
      </c>
      <c r="N19" s="57" t="s">
        <v>69</v>
      </c>
      <c r="O19" s="58">
        <v>3</v>
      </c>
      <c r="P19" s="60" t="s">
        <v>70</v>
      </c>
      <c r="Q19" s="23"/>
      <c r="R19" s="24"/>
    </row>
    <row r="20" spans="1:18" ht="30" customHeight="1" x14ac:dyDescent="0.25">
      <c r="A20" s="118"/>
      <c r="B20" s="12"/>
      <c r="C20" s="27"/>
      <c r="D20" s="13"/>
      <c r="E20" s="12" t="s">
        <v>77</v>
      </c>
      <c r="F20" s="27">
        <v>3</v>
      </c>
      <c r="G20" s="13"/>
      <c r="H20" s="23"/>
      <c r="I20" s="24"/>
      <c r="J20" s="43"/>
      <c r="K20" s="12"/>
      <c r="L20" s="27"/>
      <c r="M20" s="13"/>
      <c r="N20" s="57"/>
      <c r="O20" s="58"/>
      <c r="P20" s="13"/>
      <c r="Q20" s="23"/>
      <c r="R20" s="24"/>
    </row>
    <row r="21" spans="1:18" ht="30" customHeight="1" x14ac:dyDescent="0.25">
      <c r="A21" s="119" t="s">
        <v>5</v>
      </c>
      <c r="B21" s="121" t="s">
        <v>42</v>
      </c>
      <c r="C21" s="28">
        <v>3</v>
      </c>
      <c r="D21" s="15"/>
      <c r="E21" s="14" t="s">
        <v>40</v>
      </c>
      <c r="F21" s="28">
        <v>2</v>
      </c>
      <c r="G21" s="15"/>
      <c r="H21" s="23"/>
      <c r="I21" s="24"/>
      <c r="J21" s="43"/>
      <c r="K21" s="14" t="s">
        <v>36</v>
      </c>
      <c r="L21" s="28">
        <v>3</v>
      </c>
      <c r="M21" s="15"/>
      <c r="N21" s="14" t="s">
        <v>44</v>
      </c>
      <c r="O21" s="28">
        <v>1</v>
      </c>
      <c r="P21" s="15"/>
      <c r="Q21" s="23"/>
      <c r="R21" s="24"/>
    </row>
    <row r="22" spans="1:18" ht="30" customHeight="1" x14ac:dyDescent="0.25">
      <c r="A22" s="120"/>
      <c r="B22" s="122"/>
      <c r="C22" s="28"/>
      <c r="D22" s="15"/>
      <c r="E22" s="14" t="s">
        <v>41</v>
      </c>
      <c r="F22" s="28">
        <v>1</v>
      </c>
      <c r="G22" s="15"/>
      <c r="H22" s="23"/>
      <c r="I22" s="24"/>
      <c r="J22" s="43"/>
      <c r="K22" s="14" t="s">
        <v>86</v>
      </c>
      <c r="L22" s="28">
        <v>1</v>
      </c>
      <c r="M22" s="15"/>
      <c r="N22" s="14" t="s">
        <v>43</v>
      </c>
      <c r="O22" s="28">
        <v>3</v>
      </c>
      <c r="P22" s="15" t="s">
        <v>84</v>
      </c>
      <c r="Q22" s="23"/>
      <c r="R22" s="24"/>
    </row>
    <row r="23" spans="1:18" ht="30" customHeight="1" x14ac:dyDescent="0.25">
      <c r="A23" s="66"/>
      <c r="B23" s="67"/>
      <c r="C23" s="68"/>
      <c r="D23" s="69"/>
      <c r="E23" s="70"/>
      <c r="F23" s="68"/>
      <c r="G23" s="69"/>
      <c r="H23" s="71"/>
      <c r="I23" s="72"/>
      <c r="J23" s="73"/>
      <c r="K23" s="74" t="s">
        <v>90</v>
      </c>
      <c r="L23" s="68">
        <v>1</v>
      </c>
      <c r="M23" s="86"/>
      <c r="N23" s="84"/>
      <c r="O23" s="84"/>
      <c r="P23" s="69"/>
      <c r="Q23" s="71"/>
      <c r="R23" s="72"/>
    </row>
    <row r="24" spans="1:18" ht="30" customHeight="1" x14ac:dyDescent="0.25">
      <c r="A24" s="62" t="s">
        <v>21</v>
      </c>
      <c r="B24" s="18" t="s">
        <v>8</v>
      </c>
      <c r="C24" s="30">
        <v>3</v>
      </c>
      <c r="D24" s="19"/>
      <c r="E24" s="18" t="s">
        <v>24</v>
      </c>
      <c r="F24" s="30">
        <v>3</v>
      </c>
      <c r="G24" s="19"/>
      <c r="H24" s="23"/>
      <c r="I24" s="24"/>
      <c r="J24" s="43"/>
      <c r="K24" s="18" t="s">
        <v>7</v>
      </c>
      <c r="L24" s="30">
        <v>3</v>
      </c>
      <c r="M24" s="19"/>
      <c r="N24" s="18"/>
      <c r="O24" s="30"/>
      <c r="P24" s="19"/>
      <c r="Q24" s="23"/>
      <c r="R24" s="24"/>
    </row>
    <row r="25" spans="1:18" ht="30" customHeight="1" x14ac:dyDescent="0.25">
      <c r="A25" s="123" t="s">
        <v>10</v>
      </c>
      <c r="B25" s="20"/>
      <c r="C25" s="31"/>
      <c r="D25" s="21"/>
      <c r="E25" s="20"/>
      <c r="F25" s="31"/>
      <c r="G25" s="21"/>
      <c r="H25" s="23"/>
      <c r="I25" s="24"/>
      <c r="J25" s="43"/>
      <c r="K25" s="20"/>
      <c r="L25" s="31"/>
      <c r="M25" s="21"/>
      <c r="N25" s="20" t="s">
        <v>10</v>
      </c>
      <c r="O25" s="31">
        <v>3</v>
      </c>
      <c r="P25" s="21"/>
      <c r="Q25" s="23"/>
      <c r="R25" s="24"/>
    </row>
    <row r="26" spans="1:18" ht="30" customHeight="1" x14ac:dyDescent="0.25">
      <c r="A26" s="124"/>
      <c r="B26" s="20"/>
      <c r="C26" s="31"/>
      <c r="D26" s="21"/>
      <c r="E26" s="20"/>
      <c r="F26" s="31"/>
      <c r="G26" s="21"/>
      <c r="H26" s="23"/>
      <c r="I26" s="24"/>
      <c r="J26" s="43"/>
      <c r="K26" s="20"/>
      <c r="L26" s="31"/>
      <c r="M26" s="21"/>
      <c r="N26" s="20"/>
      <c r="O26" s="31"/>
      <c r="P26" s="21"/>
      <c r="Q26" s="23"/>
      <c r="R26" s="24"/>
    </row>
    <row r="27" spans="1:18" ht="30" customHeight="1" thickBot="1" x14ac:dyDescent="0.3">
      <c r="B27" s="38" t="s">
        <v>17</v>
      </c>
      <c r="C27" s="22">
        <f>SUM(C17:C26)</f>
        <v>18</v>
      </c>
      <c r="D27" s="22"/>
      <c r="E27" s="38" t="s">
        <v>17</v>
      </c>
      <c r="F27" s="22">
        <f>SUM(F17:F26)</f>
        <v>20</v>
      </c>
      <c r="G27" s="22">
        <f>SUM(G17:G26)</f>
        <v>0</v>
      </c>
      <c r="H27" s="39" t="s">
        <v>17</v>
      </c>
      <c r="I27" s="22">
        <f>SUM(I17:I26)</f>
        <v>0</v>
      </c>
      <c r="J27" s="32"/>
      <c r="K27" s="38" t="s">
        <v>17</v>
      </c>
      <c r="L27" s="22">
        <f>SUM(L17:L26)</f>
        <v>19</v>
      </c>
      <c r="M27" s="22">
        <f>SUM(M17:M26)</f>
        <v>0</v>
      </c>
      <c r="N27" s="38" t="s">
        <v>17</v>
      </c>
      <c r="O27" s="22">
        <f>SUM(O17:O26)</f>
        <v>18</v>
      </c>
      <c r="P27" s="22">
        <f>SUM(P17:P26)</f>
        <v>0</v>
      </c>
      <c r="Q27" s="39" t="s">
        <v>17</v>
      </c>
      <c r="R27" s="22">
        <f>SUM(R17:R26)</f>
        <v>0</v>
      </c>
    </row>
    <row r="28" spans="1:18" ht="20.100000000000001" customHeight="1" x14ac:dyDescent="0.25"/>
    <row r="29" spans="1:18" ht="20.100000000000001" customHeight="1" thickBot="1" x14ac:dyDescent="0.3"/>
    <row r="30" spans="1:18" ht="20.100000000000001" customHeight="1" thickBot="1" x14ac:dyDescent="0.35">
      <c r="B30" s="108" t="s">
        <v>85</v>
      </c>
      <c r="C30" s="109"/>
      <c r="D30" s="109"/>
      <c r="E30" s="109"/>
      <c r="F30" s="109"/>
      <c r="G30" s="109"/>
      <c r="H30" s="109"/>
      <c r="I30" s="110"/>
      <c r="J30" s="37"/>
      <c r="K30" s="108" t="s">
        <v>95</v>
      </c>
      <c r="L30" s="109"/>
      <c r="M30" s="109"/>
      <c r="N30" s="109"/>
      <c r="O30" s="109"/>
      <c r="P30" s="109"/>
      <c r="Q30" s="109"/>
      <c r="R30" s="110"/>
    </row>
    <row r="31" spans="1:18" ht="20.100000000000001" customHeight="1" x14ac:dyDescent="0.25">
      <c r="B31" s="111" t="s">
        <v>12</v>
      </c>
      <c r="C31" s="112"/>
      <c r="D31" s="113"/>
      <c r="E31" s="111" t="s">
        <v>13</v>
      </c>
      <c r="F31" s="112"/>
      <c r="G31" s="113"/>
      <c r="H31" s="114" t="s">
        <v>14</v>
      </c>
      <c r="I31" s="115"/>
      <c r="J31" s="41"/>
      <c r="K31" s="111" t="s">
        <v>12</v>
      </c>
      <c r="L31" s="112"/>
      <c r="M31" s="113"/>
      <c r="N31" s="111" t="s">
        <v>13</v>
      </c>
      <c r="O31" s="112"/>
      <c r="P31" s="113"/>
      <c r="Q31" s="114" t="s">
        <v>14</v>
      </c>
      <c r="R31" s="115"/>
    </row>
    <row r="32" spans="1:18" ht="20.100000000000001" customHeight="1" x14ac:dyDescent="0.25">
      <c r="B32" s="10" t="s">
        <v>15</v>
      </c>
      <c r="C32" s="26" t="s">
        <v>16</v>
      </c>
      <c r="D32" s="35" t="s">
        <v>48</v>
      </c>
      <c r="E32" s="10" t="s">
        <v>15</v>
      </c>
      <c r="F32" s="26" t="s">
        <v>16</v>
      </c>
      <c r="G32" s="35" t="s">
        <v>48</v>
      </c>
      <c r="H32" s="9" t="s">
        <v>15</v>
      </c>
      <c r="I32" s="11" t="s">
        <v>16</v>
      </c>
      <c r="J32" s="42"/>
      <c r="K32" s="10" t="s">
        <v>15</v>
      </c>
      <c r="L32" s="26" t="s">
        <v>16</v>
      </c>
      <c r="M32" s="35" t="s">
        <v>48</v>
      </c>
      <c r="N32" s="10" t="s">
        <v>15</v>
      </c>
      <c r="O32" s="26" t="s">
        <v>16</v>
      </c>
      <c r="P32" s="35" t="s">
        <v>48</v>
      </c>
      <c r="Q32" s="9" t="s">
        <v>15</v>
      </c>
      <c r="R32" s="11" t="s">
        <v>16</v>
      </c>
    </row>
    <row r="33" spans="1:18" ht="30" customHeight="1" x14ac:dyDescent="0.25">
      <c r="A33" s="116" t="s">
        <v>4</v>
      </c>
      <c r="B33" s="57" t="s">
        <v>66</v>
      </c>
      <c r="C33" s="58">
        <v>4</v>
      </c>
      <c r="D33" s="13" t="s">
        <v>67</v>
      </c>
      <c r="E33" s="12"/>
      <c r="F33" s="27"/>
      <c r="G33" s="13"/>
      <c r="H33" s="23"/>
      <c r="I33" s="24"/>
      <c r="J33" s="43"/>
      <c r="K33" s="12"/>
      <c r="L33" s="27"/>
      <c r="M33" s="13"/>
      <c r="N33" s="12"/>
      <c r="O33" s="27"/>
      <c r="P33" s="13"/>
      <c r="Q33" s="23"/>
      <c r="R33" s="24"/>
    </row>
    <row r="34" spans="1:18" ht="30" customHeight="1" x14ac:dyDescent="0.25">
      <c r="A34" s="117"/>
      <c r="B34" s="57" t="s">
        <v>71</v>
      </c>
      <c r="C34" s="58">
        <v>4</v>
      </c>
      <c r="D34" s="13" t="s">
        <v>72</v>
      </c>
      <c r="E34" s="12"/>
      <c r="F34" s="27"/>
      <c r="G34" s="13"/>
      <c r="H34" s="23"/>
      <c r="I34" s="24"/>
      <c r="J34" s="43"/>
      <c r="K34" s="12"/>
      <c r="L34" s="27"/>
      <c r="M34" s="13"/>
      <c r="N34" s="12"/>
      <c r="O34" s="27"/>
      <c r="P34" s="13"/>
      <c r="Q34" s="23"/>
      <c r="R34" s="24"/>
    </row>
    <row r="35" spans="1:18" ht="30" customHeight="1" x14ac:dyDescent="0.25">
      <c r="A35" s="118"/>
      <c r="B35" s="12"/>
      <c r="C35" s="27"/>
      <c r="D35" s="13"/>
      <c r="E35" s="12"/>
      <c r="F35" s="27"/>
      <c r="G35" s="13"/>
      <c r="H35" s="23"/>
      <c r="I35" s="24"/>
      <c r="J35" s="43"/>
      <c r="K35" s="12"/>
      <c r="L35" s="27"/>
      <c r="M35" s="13"/>
      <c r="N35" s="12"/>
      <c r="O35" s="27"/>
      <c r="P35" s="13"/>
      <c r="Q35" s="23"/>
      <c r="R35" s="24"/>
    </row>
    <row r="36" spans="1:18" ht="30" customHeight="1" x14ac:dyDescent="0.25">
      <c r="A36" s="119" t="s">
        <v>5</v>
      </c>
      <c r="B36" s="14"/>
      <c r="C36" s="28"/>
      <c r="D36" s="15"/>
      <c r="E36" s="14" t="s">
        <v>45</v>
      </c>
      <c r="F36" s="28">
        <v>2</v>
      </c>
      <c r="G36" s="15"/>
      <c r="H36" s="23"/>
      <c r="I36" s="24"/>
      <c r="J36" s="43"/>
      <c r="K36" s="14"/>
      <c r="L36" s="28"/>
      <c r="M36" s="15"/>
      <c r="N36" s="14"/>
      <c r="O36" s="28"/>
      <c r="P36" s="15"/>
      <c r="Q36" s="23"/>
      <c r="R36" s="24"/>
    </row>
    <row r="37" spans="1:18" ht="30" customHeight="1" x14ac:dyDescent="0.25">
      <c r="A37" s="130"/>
      <c r="B37" s="14"/>
      <c r="C37" s="28"/>
      <c r="D37" s="15"/>
      <c r="E37" s="14" t="s">
        <v>46</v>
      </c>
      <c r="F37" s="28">
        <v>1</v>
      </c>
      <c r="G37" s="15"/>
      <c r="H37" s="23"/>
      <c r="I37" s="24"/>
      <c r="J37" s="43"/>
      <c r="K37" s="14"/>
      <c r="L37" s="28"/>
      <c r="M37" s="15"/>
      <c r="N37" s="14"/>
      <c r="O37" s="28"/>
      <c r="P37" s="15"/>
      <c r="Q37" s="23"/>
      <c r="R37" s="24"/>
    </row>
    <row r="38" spans="1:18" ht="30" customHeight="1" x14ac:dyDescent="0.25">
      <c r="A38" s="131" t="s">
        <v>6</v>
      </c>
      <c r="B38" s="16" t="s">
        <v>37</v>
      </c>
      <c r="C38" s="29">
        <v>4</v>
      </c>
      <c r="D38" s="17"/>
      <c r="E38" s="16" t="s">
        <v>38</v>
      </c>
      <c r="F38" s="29">
        <v>4</v>
      </c>
      <c r="G38" s="17"/>
      <c r="H38" s="23"/>
      <c r="I38" s="24"/>
      <c r="J38" s="43"/>
      <c r="K38" s="16" t="s">
        <v>87</v>
      </c>
      <c r="L38" s="29">
        <v>8</v>
      </c>
      <c r="M38" s="17"/>
      <c r="N38" s="16" t="s">
        <v>73</v>
      </c>
      <c r="O38" s="29"/>
      <c r="P38" s="17"/>
      <c r="Q38" s="23"/>
      <c r="R38" s="24"/>
    </row>
    <row r="39" spans="1:18" ht="30" customHeight="1" x14ac:dyDescent="0.25">
      <c r="A39" s="132"/>
      <c r="B39" s="16" t="s">
        <v>37</v>
      </c>
      <c r="C39" s="29">
        <v>4</v>
      </c>
      <c r="D39" s="17"/>
      <c r="E39" s="16" t="s">
        <v>38</v>
      </c>
      <c r="F39" s="29">
        <v>4</v>
      </c>
      <c r="G39" s="17"/>
      <c r="H39" s="23"/>
      <c r="I39" s="24"/>
      <c r="J39" s="43"/>
      <c r="K39" s="16"/>
      <c r="L39" s="29"/>
      <c r="M39" s="17"/>
      <c r="N39" s="16"/>
      <c r="O39" s="29"/>
      <c r="P39" s="17"/>
      <c r="Q39" s="23"/>
      <c r="R39" s="24"/>
    </row>
    <row r="40" spans="1:18" ht="30" customHeight="1" x14ac:dyDescent="0.25">
      <c r="A40" s="50" t="s">
        <v>21</v>
      </c>
      <c r="B40" s="18" t="s">
        <v>9</v>
      </c>
      <c r="C40" s="30">
        <v>3</v>
      </c>
      <c r="D40" s="19"/>
      <c r="E40" s="18"/>
      <c r="F40" s="30"/>
      <c r="G40" s="19"/>
      <c r="H40" s="23"/>
      <c r="I40" s="24"/>
      <c r="J40" s="43"/>
      <c r="K40" s="18"/>
      <c r="L40" s="30"/>
      <c r="M40" s="19"/>
      <c r="N40" s="18" t="s">
        <v>9</v>
      </c>
      <c r="O40" s="30">
        <v>3</v>
      </c>
      <c r="P40" s="19"/>
      <c r="Q40" s="23"/>
      <c r="R40" s="24"/>
    </row>
    <row r="41" spans="1:18" ht="30" customHeight="1" x14ac:dyDescent="0.25">
      <c r="A41" s="123" t="s">
        <v>10</v>
      </c>
      <c r="B41" s="20"/>
      <c r="C41" s="31"/>
      <c r="D41" s="21"/>
      <c r="E41" s="20" t="s">
        <v>10</v>
      </c>
      <c r="F41" s="31">
        <v>3</v>
      </c>
      <c r="G41" s="21"/>
      <c r="H41" s="23"/>
      <c r="I41" s="24"/>
      <c r="J41" s="43"/>
      <c r="K41" s="20" t="s">
        <v>10</v>
      </c>
      <c r="L41" s="31">
        <v>3</v>
      </c>
      <c r="M41" s="21"/>
      <c r="N41" s="20" t="s">
        <v>10</v>
      </c>
      <c r="O41" s="31">
        <v>3</v>
      </c>
      <c r="P41" s="21"/>
      <c r="Q41" s="23"/>
      <c r="R41" s="24"/>
    </row>
    <row r="42" spans="1:18" ht="30" customHeight="1" x14ac:dyDescent="0.25">
      <c r="A42" s="133"/>
      <c r="B42" s="20"/>
      <c r="C42" s="31"/>
      <c r="D42" s="21"/>
      <c r="E42" s="20" t="s">
        <v>10</v>
      </c>
      <c r="F42" s="31">
        <v>3</v>
      </c>
      <c r="G42" s="21"/>
      <c r="H42" s="23"/>
      <c r="I42" s="24"/>
      <c r="J42" s="43"/>
      <c r="K42" s="20" t="s">
        <v>10</v>
      </c>
      <c r="L42" s="31">
        <v>3</v>
      </c>
      <c r="M42" s="21"/>
      <c r="N42" s="20" t="s">
        <v>10</v>
      </c>
      <c r="O42" s="31">
        <v>3</v>
      </c>
      <c r="P42" s="21"/>
      <c r="Q42" s="23"/>
      <c r="R42" s="24"/>
    </row>
    <row r="43" spans="1:18" ht="30" customHeight="1" thickBot="1" x14ac:dyDescent="0.3">
      <c r="B43" s="38" t="s">
        <v>17</v>
      </c>
      <c r="C43" s="22">
        <f>SUM(C33:C42)</f>
        <v>19</v>
      </c>
      <c r="D43" s="22">
        <f>SUM(D33:D42)</f>
        <v>0</v>
      </c>
      <c r="E43" s="38" t="s">
        <v>17</v>
      </c>
      <c r="F43" s="22">
        <f>SUM(F33:F42)</f>
        <v>17</v>
      </c>
      <c r="G43" s="22">
        <f>SUM(G33:G42)</f>
        <v>0</v>
      </c>
      <c r="H43" s="39" t="s">
        <v>17</v>
      </c>
      <c r="I43" s="22">
        <f>SUM(I33:I42)</f>
        <v>0</v>
      </c>
      <c r="J43" s="32"/>
      <c r="K43" s="38" t="s">
        <v>17</v>
      </c>
      <c r="L43" s="22">
        <f>SUM(L33:L42)</f>
        <v>14</v>
      </c>
      <c r="M43" s="22">
        <f>SUM(M33:M42)</f>
        <v>0</v>
      </c>
      <c r="N43" s="38" t="s">
        <v>17</v>
      </c>
      <c r="O43" s="22">
        <f>SUM(O33:O42)</f>
        <v>9</v>
      </c>
      <c r="P43" s="22">
        <f>SUM(P33:P42)</f>
        <v>0</v>
      </c>
      <c r="Q43" s="39" t="s">
        <v>17</v>
      </c>
      <c r="R43" s="22">
        <f>SUM(R33:R42)</f>
        <v>0</v>
      </c>
    </row>
  </sheetData>
  <mergeCells count="49">
    <mergeCell ref="A33:A35"/>
    <mergeCell ref="A36:A37"/>
    <mergeCell ref="A38:A39"/>
    <mergeCell ref="A41:A42"/>
    <mergeCell ref="B30:I30"/>
    <mergeCell ref="K30:R30"/>
    <mergeCell ref="B31:D31"/>
    <mergeCell ref="E31:G31"/>
    <mergeCell ref="H31:I31"/>
    <mergeCell ref="K31:M31"/>
    <mergeCell ref="N31:P31"/>
    <mergeCell ref="Q31:R31"/>
    <mergeCell ref="C12:D12"/>
    <mergeCell ref="F12:G12"/>
    <mergeCell ref="A25:A26"/>
    <mergeCell ref="B14:I14"/>
    <mergeCell ref="K14:R14"/>
    <mergeCell ref="B15:D15"/>
    <mergeCell ref="E15:G15"/>
    <mergeCell ref="H15:I15"/>
    <mergeCell ref="K15:M15"/>
    <mergeCell ref="N15:P15"/>
    <mergeCell ref="Q15:R15"/>
    <mergeCell ref="A17:A20"/>
    <mergeCell ref="A21:A22"/>
    <mergeCell ref="B21:B22"/>
    <mergeCell ref="C9:D9"/>
    <mergeCell ref="F9:G9"/>
    <mergeCell ref="C10:D10"/>
    <mergeCell ref="F10:G10"/>
    <mergeCell ref="C11:D11"/>
    <mergeCell ref="F11:G11"/>
    <mergeCell ref="C7:D7"/>
    <mergeCell ref="F7:G7"/>
    <mergeCell ref="C8:D8"/>
    <mergeCell ref="F8:G8"/>
    <mergeCell ref="C5:D5"/>
    <mergeCell ref="F5:G5"/>
    <mergeCell ref="M2:Q2"/>
    <mergeCell ref="J5:K5"/>
    <mergeCell ref="C6:D6"/>
    <mergeCell ref="F6:G6"/>
    <mergeCell ref="J6:K6"/>
    <mergeCell ref="C2:D2"/>
    <mergeCell ref="F2:G2"/>
    <mergeCell ref="C3:D3"/>
    <mergeCell ref="F3:G3"/>
    <mergeCell ref="J3:K3"/>
    <mergeCell ref="C4:D4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2"/>
  <sheetViews>
    <sheetView view="pageBreakPreview" zoomScale="80" zoomScaleNormal="100" zoomScaleSheetLayoutView="80" workbookViewId="0">
      <selection activeCell="K37" sqref="K37"/>
    </sheetView>
  </sheetViews>
  <sheetFormatPr defaultRowHeight="15" x14ac:dyDescent="0.25"/>
  <cols>
    <col min="1" max="1" width="8.85546875" style="25" customWidth="1"/>
    <col min="2" max="2" width="18.42578125" customWidth="1"/>
    <col min="3" max="3" width="7.85546875" customWidth="1"/>
    <col min="4" max="4" width="15.140625" customWidth="1"/>
    <col min="5" max="5" width="18.425781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4.42578125" customWidth="1"/>
    <col min="17" max="17" width="13.85546875" customWidth="1"/>
  </cols>
  <sheetData>
    <row r="1" spans="2:18" ht="15.75" thickBot="1" x14ac:dyDescent="0.3"/>
    <row r="2" spans="2:18" ht="45.75" customHeight="1" thickTop="1" thickBot="1" x14ac:dyDescent="0.3">
      <c r="B2" s="1" t="s">
        <v>0</v>
      </c>
      <c r="C2" s="95" t="s">
        <v>1</v>
      </c>
      <c r="D2" s="96"/>
      <c r="E2" s="40" t="s">
        <v>2</v>
      </c>
      <c r="F2" s="97" t="s">
        <v>3</v>
      </c>
      <c r="G2" s="97"/>
      <c r="I2" s="89" t="s">
        <v>91</v>
      </c>
      <c r="J2" s="90"/>
      <c r="K2" s="91"/>
      <c r="L2" s="91"/>
      <c r="M2" s="94" t="s">
        <v>97</v>
      </c>
      <c r="N2" s="94"/>
      <c r="O2" s="94"/>
      <c r="P2" s="94"/>
      <c r="Q2" s="94"/>
    </row>
    <row r="3" spans="2:18" ht="20.100000000000001" customHeight="1" thickTop="1" x14ac:dyDescent="0.25">
      <c r="B3" s="4" t="s">
        <v>4</v>
      </c>
      <c r="C3" s="92">
        <v>38</v>
      </c>
      <c r="D3" s="93"/>
      <c r="E3" s="2">
        <f>SUM(C17:C19,F17:F20,L17:L18,O17)</f>
        <v>38</v>
      </c>
      <c r="F3" s="100"/>
      <c r="G3" s="101"/>
      <c r="I3" s="3" t="s">
        <v>20</v>
      </c>
      <c r="J3" s="102"/>
      <c r="K3" s="103"/>
      <c r="L3" s="32"/>
    </row>
    <row r="4" spans="2:18" ht="20.100000000000001" customHeight="1" x14ac:dyDescent="0.25">
      <c r="B4" s="56" t="s">
        <v>74</v>
      </c>
      <c r="C4" s="92">
        <v>18</v>
      </c>
      <c r="D4" s="93"/>
      <c r="E4" s="2">
        <f>SUM(L19:L20,O18:O20)</f>
        <v>18</v>
      </c>
      <c r="F4" s="52"/>
      <c r="G4" s="53"/>
      <c r="I4" s="3"/>
      <c r="J4" s="54"/>
      <c r="K4" s="55"/>
      <c r="L4" s="32"/>
    </row>
    <row r="5" spans="2:18" ht="20.100000000000001" customHeight="1" x14ac:dyDescent="0.25">
      <c r="B5" s="5" t="s">
        <v>5</v>
      </c>
      <c r="C5" s="92">
        <v>18</v>
      </c>
      <c r="D5" s="93"/>
      <c r="E5" s="2">
        <f>SUM(C21:C22,F21:F22,L21:L23,O21:O21,C34:C35,F34:F35)</f>
        <v>15</v>
      </c>
      <c r="F5" s="104"/>
      <c r="G5" s="105"/>
      <c r="I5" s="3" t="s">
        <v>18</v>
      </c>
      <c r="J5" s="106" t="s">
        <v>75</v>
      </c>
      <c r="K5" s="107"/>
      <c r="L5" s="32"/>
    </row>
    <row r="6" spans="2:18" ht="20.100000000000001" customHeight="1" x14ac:dyDescent="0.25">
      <c r="B6" s="6" t="s">
        <v>6</v>
      </c>
      <c r="C6" s="92">
        <v>24</v>
      </c>
      <c r="D6" s="93"/>
      <c r="E6" s="2">
        <f>SUM(C36:C37,F36:F37,L36:L37,O36:O37)</f>
        <v>27</v>
      </c>
      <c r="F6" s="104"/>
      <c r="G6" s="105"/>
      <c r="I6" s="3" t="s">
        <v>19</v>
      </c>
      <c r="J6" s="102">
        <v>2020</v>
      </c>
      <c r="K6" s="103"/>
      <c r="L6" s="32"/>
    </row>
    <row r="7" spans="2:18" ht="20.100000000000001" customHeight="1" x14ac:dyDescent="0.25">
      <c r="B7" s="7" t="s">
        <v>7</v>
      </c>
      <c r="C7" s="92">
        <v>3</v>
      </c>
      <c r="D7" s="93"/>
      <c r="E7" s="2">
        <v>3</v>
      </c>
      <c r="F7" s="104"/>
      <c r="G7" s="105"/>
    </row>
    <row r="8" spans="2:18" ht="20.100000000000001" customHeight="1" x14ac:dyDescent="0.25">
      <c r="B8" s="7" t="s">
        <v>8</v>
      </c>
      <c r="C8" s="92">
        <v>3</v>
      </c>
      <c r="D8" s="93"/>
      <c r="E8" s="2">
        <v>3</v>
      </c>
      <c r="F8" s="104"/>
      <c r="G8" s="105"/>
      <c r="I8" s="59" t="s">
        <v>76</v>
      </c>
    </row>
    <row r="9" spans="2:18" ht="20.100000000000001" customHeight="1" x14ac:dyDescent="0.25">
      <c r="B9" s="7" t="s">
        <v>24</v>
      </c>
      <c r="C9" s="92">
        <v>3</v>
      </c>
      <c r="D9" s="93"/>
      <c r="E9" s="2">
        <v>3</v>
      </c>
      <c r="F9" s="104"/>
      <c r="G9" s="105"/>
      <c r="I9" s="65" t="s">
        <v>89</v>
      </c>
    </row>
    <row r="10" spans="2:18" ht="20.100000000000001" customHeight="1" x14ac:dyDescent="0.25">
      <c r="B10" s="7" t="s">
        <v>9</v>
      </c>
      <c r="C10" s="92">
        <v>6</v>
      </c>
      <c r="D10" s="93"/>
      <c r="E10" s="2">
        <v>6</v>
      </c>
      <c r="F10" s="104"/>
      <c r="G10" s="105"/>
      <c r="I10" s="65" t="s">
        <v>94</v>
      </c>
    </row>
    <row r="11" spans="2:18" ht="20.100000000000001" customHeight="1" x14ac:dyDescent="0.25">
      <c r="B11" s="8" t="s">
        <v>10</v>
      </c>
      <c r="C11" s="92">
        <v>21</v>
      </c>
      <c r="D11" s="93"/>
      <c r="E11" s="2">
        <f>SUM(C25:C25,F25:F25,L25:L25,O25:O25,C39:C41,F39:F41,L39:L41,O39:O41)</f>
        <v>21</v>
      </c>
      <c r="F11" s="104"/>
      <c r="G11" s="105"/>
    </row>
    <row r="12" spans="2:18" ht="20.100000000000001" customHeight="1" x14ac:dyDescent="0.25">
      <c r="B12" s="1" t="s">
        <v>11</v>
      </c>
      <c r="C12" s="95">
        <f>SUM(C3:D11)</f>
        <v>134</v>
      </c>
      <c r="D12" s="96"/>
      <c r="E12" s="2">
        <f>SUM(C26,F26,I26,L26,O26,R26,C42,F42,I42,L42,O42,R42)</f>
        <v>137</v>
      </c>
      <c r="F12" s="104"/>
      <c r="G12" s="105"/>
      <c r="I12" s="75" t="s">
        <v>88</v>
      </c>
    </row>
    <row r="13" spans="2:18" ht="15.75" thickBot="1" x14ac:dyDescent="0.3"/>
    <row r="14" spans="2:18" ht="20.100000000000001" customHeight="1" thickBot="1" x14ac:dyDescent="0.35">
      <c r="B14" s="108" t="s">
        <v>22</v>
      </c>
      <c r="C14" s="109"/>
      <c r="D14" s="109"/>
      <c r="E14" s="109"/>
      <c r="F14" s="109"/>
      <c r="G14" s="109"/>
      <c r="H14" s="109"/>
      <c r="I14" s="110"/>
      <c r="J14" s="37"/>
      <c r="K14" s="108" t="s">
        <v>23</v>
      </c>
      <c r="L14" s="109"/>
      <c r="M14" s="109"/>
      <c r="N14" s="109"/>
      <c r="O14" s="109"/>
      <c r="P14" s="109"/>
      <c r="Q14" s="109"/>
      <c r="R14" s="110"/>
    </row>
    <row r="15" spans="2:18" ht="20.100000000000001" customHeight="1" x14ac:dyDescent="0.25">
      <c r="B15" s="111" t="s">
        <v>12</v>
      </c>
      <c r="C15" s="112"/>
      <c r="D15" s="113"/>
      <c r="E15" s="111" t="s">
        <v>13</v>
      </c>
      <c r="F15" s="112"/>
      <c r="G15" s="113"/>
      <c r="H15" s="114" t="s">
        <v>14</v>
      </c>
      <c r="I15" s="115"/>
      <c r="J15" s="41"/>
      <c r="K15" s="111" t="s">
        <v>12</v>
      </c>
      <c r="L15" s="112"/>
      <c r="M15" s="113"/>
      <c r="N15" s="111" t="s">
        <v>13</v>
      </c>
      <c r="O15" s="112"/>
      <c r="P15" s="113"/>
      <c r="Q15" s="114" t="s">
        <v>14</v>
      </c>
      <c r="R15" s="115"/>
    </row>
    <row r="16" spans="2:18" ht="20.100000000000001" customHeight="1" x14ac:dyDescent="0.25">
      <c r="B16" s="33" t="s">
        <v>15</v>
      </c>
      <c r="C16" s="49" t="s">
        <v>16</v>
      </c>
      <c r="D16" s="35" t="s">
        <v>48</v>
      </c>
      <c r="E16" s="33" t="s">
        <v>15</v>
      </c>
      <c r="F16" s="36" t="s">
        <v>16</v>
      </c>
      <c r="G16" s="35" t="s">
        <v>48</v>
      </c>
      <c r="H16" s="9" t="s">
        <v>15</v>
      </c>
      <c r="I16" s="11" t="s">
        <v>16</v>
      </c>
      <c r="J16" s="42"/>
      <c r="K16" s="10" t="s">
        <v>15</v>
      </c>
      <c r="L16" s="36" t="s">
        <v>16</v>
      </c>
      <c r="M16" s="35" t="s">
        <v>48</v>
      </c>
      <c r="N16" s="10" t="s">
        <v>15</v>
      </c>
      <c r="O16" s="26" t="s">
        <v>16</v>
      </c>
      <c r="P16" s="35" t="s">
        <v>48</v>
      </c>
      <c r="Q16" s="9" t="s">
        <v>15</v>
      </c>
      <c r="R16" s="11" t="s">
        <v>16</v>
      </c>
    </row>
    <row r="17" spans="1:18" ht="30" customHeight="1" x14ac:dyDescent="0.25">
      <c r="A17" s="116" t="s">
        <v>4</v>
      </c>
      <c r="B17" s="12" t="s">
        <v>27</v>
      </c>
      <c r="C17" s="27">
        <v>4</v>
      </c>
      <c r="D17" s="13"/>
      <c r="E17" s="12" t="s">
        <v>29</v>
      </c>
      <c r="F17" s="27">
        <v>4</v>
      </c>
      <c r="G17" s="13" t="s">
        <v>25</v>
      </c>
      <c r="H17" s="23"/>
      <c r="I17" s="24"/>
      <c r="J17" s="43"/>
      <c r="K17" s="12" t="s">
        <v>32</v>
      </c>
      <c r="L17" s="27">
        <v>4</v>
      </c>
      <c r="M17" s="13" t="s">
        <v>50</v>
      </c>
      <c r="N17" s="12" t="s">
        <v>51</v>
      </c>
      <c r="O17" s="27">
        <v>4</v>
      </c>
      <c r="P17" s="13" t="s">
        <v>52</v>
      </c>
      <c r="Q17" s="23"/>
      <c r="R17" s="24"/>
    </row>
    <row r="18" spans="1:18" ht="30" customHeight="1" x14ac:dyDescent="0.25">
      <c r="A18" s="117"/>
      <c r="B18" s="12" t="s">
        <v>28</v>
      </c>
      <c r="C18" s="27">
        <v>4</v>
      </c>
      <c r="D18" s="13"/>
      <c r="E18" s="12" t="s">
        <v>30</v>
      </c>
      <c r="F18" s="27">
        <v>4</v>
      </c>
      <c r="G18" s="13" t="s">
        <v>26</v>
      </c>
      <c r="H18" s="23"/>
      <c r="I18" s="24"/>
      <c r="J18" s="43"/>
      <c r="K18" s="12" t="s">
        <v>34</v>
      </c>
      <c r="L18" s="27">
        <v>4</v>
      </c>
      <c r="M18" s="13" t="s">
        <v>49</v>
      </c>
      <c r="N18" s="57" t="s">
        <v>54</v>
      </c>
      <c r="O18" s="58">
        <v>4</v>
      </c>
      <c r="P18" s="13" t="s">
        <v>55</v>
      </c>
      <c r="Q18" s="23"/>
      <c r="R18" s="24"/>
    </row>
    <row r="19" spans="1:18" ht="30" customHeight="1" x14ac:dyDescent="0.25">
      <c r="A19" s="117"/>
      <c r="B19" s="12" t="s">
        <v>47</v>
      </c>
      <c r="C19" s="27">
        <v>4</v>
      </c>
      <c r="D19" s="13"/>
      <c r="E19" s="12" t="s">
        <v>31</v>
      </c>
      <c r="F19" s="27">
        <v>3</v>
      </c>
      <c r="G19" s="13"/>
      <c r="H19" s="23"/>
      <c r="I19" s="24"/>
      <c r="J19" s="43"/>
      <c r="K19" s="57" t="s">
        <v>80</v>
      </c>
      <c r="L19" s="58">
        <v>4</v>
      </c>
      <c r="M19" s="13"/>
      <c r="N19" s="57" t="s">
        <v>56</v>
      </c>
      <c r="O19" s="58">
        <v>3</v>
      </c>
      <c r="P19" s="13" t="s">
        <v>55</v>
      </c>
      <c r="Q19" s="23"/>
      <c r="R19" s="24"/>
    </row>
    <row r="20" spans="1:18" ht="30" customHeight="1" x14ac:dyDescent="0.25">
      <c r="A20" s="118"/>
      <c r="B20" s="12"/>
      <c r="C20" s="27"/>
      <c r="D20" s="13"/>
      <c r="E20" s="12" t="s">
        <v>77</v>
      </c>
      <c r="F20" s="27">
        <v>3</v>
      </c>
      <c r="G20" s="13" t="s">
        <v>84</v>
      </c>
      <c r="H20" s="23"/>
      <c r="I20" s="24"/>
      <c r="J20" s="43"/>
      <c r="K20" s="57" t="s">
        <v>81</v>
      </c>
      <c r="L20" s="58">
        <v>3</v>
      </c>
      <c r="M20" s="13"/>
      <c r="N20" s="57" t="s">
        <v>78</v>
      </c>
      <c r="O20" s="58">
        <v>4</v>
      </c>
      <c r="P20" s="13" t="s">
        <v>79</v>
      </c>
      <c r="Q20" s="23"/>
      <c r="R20" s="24"/>
    </row>
    <row r="21" spans="1:18" ht="30" customHeight="1" x14ac:dyDescent="0.25">
      <c r="A21" s="119" t="s">
        <v>5</v>
      </c>
      <c r="B21" s="121" t="s">
        <v>42</v>
      </c>
      <c r="C21" s="28">
        <v>3</v>
      </c>
      <c r="D21" s="15"/>
      <c r="E21" s="14" t="s">
        <v>40</v>
      </c>
      <c r="F21" s="28">
        <v>2</v>
      </c>
      <c r="G21" s="15"/>
      <c r="H21" s="23"/>
      <c r="I21" s="24"/>
      <c r="J21" s="43"/>
      <c r="K21" s="14" t="s">
        <v>36</v>
      </c>
      <c r="L21" s="28">
        <v>3</v>
      </c>
      <c r="M21" s="15"/>
      <c r="N21" s="14" t="s">
        <v>44</v>
      </c>
      <c r="O21" s="28">
        <v>1</v>
      </c>
      <c r="P21" s="15" t="s">
        <v>84</v>
      </c>
      <c r="Q21" s="23"/>
      <c r="R21" s="24"/>
    </row>
    <row r="22" spans="1:18" ht="30" customHeight="1" x14ac:dyDescent="0.25">
      <c r="A22" s="120"/>
      <c r="B22" s="122"/>
      <c r="C22" s="28"/>
      <c r="D22" s="15"/>
      <c r="E22" s="14" t="s">
        <v>41</v>
      </c>
      <c r="F22" s="28">
        <v>1</v>
      </c>
      <c r="G22" s="15"/>
      <c r="H22" s="23"/>
      <c r="I22" s="24"/>
      <c r="J22" s="43"/>
      <c r="K22" s="14" t="s">
        <v>86</v>
      </c>
      <c r="L22" s="28">
        <v>1</v>
      </c>
      <c r="M22" s="15"/>
      <c r="N22" s="14" t="s">
        <v>43</v>
      </c>
      <c r="O22" s="28">
        <v>3</v>
      </c>
      <c r="P22" s="15"/>
      <c r="Q22" s="23"/>
      <c r="R22" s="24"/>
    </row>
    <row r="23" spans="1:18" ht="30" customHeight="1" x14ac:dyDescent="0.25">
      <c r="A23" s="66"/>
      <c r="B23" s="67"/>
      <c r="C23" s="68"/>
      <c r="D23" s="69"/>
      <c r="E23" s="70"/>
      <c r="F23" s="68"/>
      <c r="G23" s="69"/>
      <c r="H23" s="71"/>
      <c r="I23" s="72"/>
      <c r="J23" s="73"/>
      <c r="K23" s="74" t="s">
        <v>90</v>
      </c>
      <c r="L23" s="68">
        <v>1</v>
      </c>
      <c r="M23" s="86"/>
      <c r="N23" s="84"/>
      <c r="O23" s="84"/>
      <c r="P23" s="84"/>
      <c r="Q23" s="71"/>
      <c r="R23" s="72"/>
    </row>
    <row r="24" spans="1:18" ht="30" customHeight="1" x14ac:dyDescent="0.25">
      <c r="A24" s="50" t="s">
        <v>21</v>
      </c>
      <c r="B24" s="18" t="s">
        <v>8</v>
      </c>
      <c r="C24" s="30">
        <v>3</v>
      </c>
      <c r="D24" s="19"/>
      <c r="E24" s="18" t="s">
        <v>24</v>
      </c>
      <c r="F24" s="30">
        <v>3</v>
      </c>
      <c r="G24" s="19"/>
      <c r="H24" s="23"/>
      <c r="I24" s="24"/>
      <c r="J24" s="43"/>
      <c r="K24" s="18"/>
      <c r="L24" s="30"/>
      <c r="M24" s="19"/>
      <c r="N24" s="18"/>
      <c r="O24" s="30"/>
      <c r="P24" s="19"/>
      <c r="Q24" s="23"/>
      <c r="R24" s="24"/>
    </row>
    <row r="25" spans="1:18" ht="30" customHeight="1" x14ac:dyDescent="0.25">
      <c r="A25" s="51" t="s">
        <v>10</v>
      </c>
      <c r="B25" s="20"/>
      <c r="C25" s="31"/>
      <c r="D25" s="21"/>
      <c r="E25" s="20"/>
      <c r="F25" s="31"/>
      <c r="G25" s="21"/>
      <c r="H25" s="23"/>
      <c r="I25" s="24"/>
      <c r="J25" s="43"/>
      <c r="K25" s="20"/>
      <c r="L25" s="31"/>
      <c r="M25" s="21"/>
      <c r="N25" s="20" t="s">
        <v>10</v>
      </c>
      <c r="O25" s="31">
        <v>3</v>
      </c>
      <c r="P25" s="21"/>
      <c r="Q25" s="23"/>
      <c r="R25" s="24"/>
    </row>
    <row r="26" spans="1:18" ht="30" customHeight="1" thickBot="1" x14ac:dyDescent="0.3">
      <c r="B26" s="38" t="s">
        <v>17</v>
      </c>
      <c r="C26" s="22">
        <f>SUM(C17:C25)</f>
        <v>18</v>
      </c>
      <c r="D26" s="22"/>
      <c r="E26" s="38" t="s">
        <v>17</v>
      </c>
      <c r="F26" s="22">
        <f>SUM(F17:F25)</f>
        <v>20</v>
      </c>
      <c r="G26" s="22">
        <f>SUM(G17:G25)</f>
        <v>0</v>
      </c>
      <c r="H26" s="39" t="s">
        <v>17</v>
      </c>
      <c r="I26" s="22">
        <f>SUM(I17:I25)</f>
        <v>0</v>
      </c>
      <c r="J26" s="32"/>
      <c r="K26" s="38" t="s">
        <v>17</v>
      </c>
      <c r="L26" s="22">
        <f>SUM(L17:L25)</f>
        <v>20</v>
      </c>
      <c r="M26" s="22">
        <f>SUM(M17:M25)</f>
        <v>0</v>
      </c>
      <c r="N26" s="38" t="s">
        <v>17</v>
      </c>
      <c r="O26" s="22">
        <f>SUM(O17:O25)</f>
        <v>22</v>
      </c>
      <c r="P26" s="22">
        <f>SUM(P17:P25)</f>
        <v>0</v>
      </c>
      <c r="Q26" s="39" t="s">
        <v>17</v>
      </c>
      <c r="R26" s="22">
        <f>SUM(R17:R25)</f>
        <v>0</v>
      </c>
    </row>
    <row r="27" spans="1:18" ht="20.100000000000001" customHeight="1" x14ac:dyDescent="0.25"/>
    <row r="28" spans="1:18" ht="20.100000000000001" customHeight="1" thickBot="1" x14ac:dyDescent="0.3"/>
    <row r="29" spans="1:18" ht="20.100000000000001" customHeight="1" thickBot="1" x14ac:dyDescent="0.35">
      <c r="B29" s="108" t="s">
        <v>85</v>
      </c>
      <c r="C29" s="109"/>
      <c r="D29" s="109"/>
      <c r="E29" s="109"/>
      <c r="F29" s="109"/>
      <c r="G29" s="109"/>
      <c r="H29" s="109"/>
      <c r="I29" s="110"/>
      <c r="J29" s="37"/>
      <c r="K29" s="108" t="s">
        <v>95</v>
      </c>
      <c r="L29" s="109"/>
      <c r="M29" s="109"/>
      <c r="N29" s="109"/>
      <c r="O29" s="109"/>
      <c r="P29" s="109"/>
      <c r="Q29" s="109"/>
      <c r="R29" s="110"/>
    </row>
    <row r="30" spans="1:18" ht="20.100000000000001" customHeight="1" x14ac:dyDescent="0.25">
      <c r="B30" s="111" t="s">
        <v>12</v>
      </c>
      <c r="C30" s="112"/>
      <c r="D30" s="113"/>
      <c r="E30" s="111" t="s">
        <v>13</v>
      </c>
      <c r="F30" s="112"/>
      <c r="G30" s="113"/>
      <c r="H30" s="114" t="s">
        <v>14</v>
      </c>
      <c r="I30" s="115"/>
      <c r="J30" s="41"/>
      <c r="K30" s="111" t="s">
        <v>12</v>
      </c>
      <c r="L30" s="112"/>
      <c r="M30" s="113"/>
      <c r="N30" s="111" t="s">
        <v>13</v>
      </c>
      <c r="O30" s="112"/>
      <c r="P30" s="113"/>
      <c r="Q30" s="114" t="s">
        <v>14</v>
      </c>
      <c r="R30" s="115"/>
    </row>
    <row r="31" spans="1:18" ht="20.100000000000001" customHeight="1" x14ac:dyDescent="0.25">
      <c r="B31" s="10" t="s">
        <v>15</v>
      </c>
      <c r="C31" s="26" t="s">
        <v>16</v>
      </c>
      <c r="D31" s="35" t="s">
        <v>48</v>
      </c>
      <c r="E31" s="10" t="s">
        <v>15</v>
      </c>
      <c r="F31" s="26" t="s">
        <v>16</v>
      </c>
      <c r="G31" s="35" t="s">
        <v>48</v>
      </c>
      <c r="H31" s="9" t="s">
        <v>15</v>
      </c>
      <c r="I31" s="11" t="s">
        <v>16</v>
      </c>
      <c r="J31" s="42"/>
      <c r="K31" s="10" t="s">
        <v>15</v>
      </c>
      <c r="L31" s="26" t="s">
        <v>16</v>
      </c>
      <c r="M31" s="35" t="s">
        <v>48</v>
      </c>
      <c r="N31" s="10" t="s">
        <v>15</v>
      </c>
      <c r="O31" s="26" t="s">
        <v>16</v>
      </c>
      <c r="P31" s="35" t="s">
        <v>48</v>
      </c>
      <c r="Q31" s="9" t="s">
        <v>15</v>
      </c>
      <c r="R31" s="11" t="s">
        <v>16</v>
      </c>
    </row>
    <row r="32" spans="1:18" ht="30" customHeight="1" x14ac:dyDescent="0.25">
      <c r="A32" s="116" t="s">
        <v>4</v>
      </c>
      <c r="B32" s="57"/>
      <c r="C32" s="58"/>
      <c r="D32" s="13"/>
      <c r="E32" s="57"/>
      <c r="F32" s="58"/>
      <c r="G32" s="13"/>
      <c r="H32" s="23"/>
      <c r="I32" s="24"/>
      <c r="J32" s="43"/>
      <c r="K32" s="12"/>
      <c r="L32" s="27"/>
      <c r="M32" s="13"/>
      <c r="N32" s="12"/>
      <c r="O32" s="27"/>
      <c r="P32" s="13"/>
      <c r="Q32" s="23"/>
      <c r="R32" s="24"/>
    </row>
    <row r="33" spans="1:18" ht="30" customHeight="1" x14ac:dyDescent="0.25">
      <c r="A33" s="117"/>
      <c r="B33" s="12"/>
      <c r="C33" s="27"/>
      <c r="D33" s="13"/>
      <c r="E33" s="12"/>
      <c r="F33" s="27"/>
      <c r="G33" s="13"/>
      <c r="H33" s="23"/>
      <c r="I33" s="24"/>
      <c r="J33" s="43"/>
      <c r="K33" s="12"/>
      <c r="L33" s="27"/>
      <c r="M33" s="13"/>
      <c r="N33" s="12"/>
      <c r="O33" s="27"/>
      <c r="P33" s="13"/>
      <c r="Q33" s="23"/>
      <c r="R33" s="24"/>
    </row>
    <row r="34" spans="1:18" ht="30" customHeight="1" x14ac:dyDescent="0.25">
      <c r="A34" s="119" t="s">
        <v>5</v>
      </c>
      <c r="B34" s="14"/>
      <c r="C34" s="28"/>
      <c r="D34" s="15"/>
      <c r="E34" s="14" t="s">
        <v>45</v>
      </c>
      <c r="F34" s="28">
        <v>2</v>
      </c>
      <c r="G34" s="15"/>
      <c r="H34" s="23"/>
      <c r="I34" s="24"/>
      <c r="J34" s="43"/>
      <c r="K34" s="14"/>
      <c r="L34" s="28"/>
      <c r="M34" s="15"/>
      <c r="N34" s="14"/>
      <c r="O34" s="28"/>
      <c r="P34" s="15"/>
      <c r="Q34" s="23"/>
      <c r="R34" s="24"/>
    </row>
    <row r="35" spans="1:18" ht="30" customHeight="1" x14ac:dyDescent="0.25">
      <c r="A35" s="130"/>
      <c r="B35" s="14"/>
      <c r="C35" s="28"/>
      <c r="D35" s="15"/>
      <c r="E35" s="14" t="s">
        <v>46</v>
      </c>
      <c r="F35" s="28">
        <v>1</v>
      </c>
      <c r="G35" s="15"/>
      <c r="H35" s="23"/>
      <c r="I35" s="24"/>
      <c r="J35" s="43"/>
      <c r="K35" s="14"/>
      <c r="L35" s="28"/>
      <c r="M35" s="15"/>
      <c r="N35" s="14"/>
      <c r="O35" s="28"/>
      <c r="P35" s="15"/>
      <c r="Q35" s="23"/>
      <c r="R35" s="24"/>
    </row>
    <row r="36" spans="1:18" ht="30" customHeight="1" x14ac:dyDescent="0.25">
      <c r="A36" s="131" t="s">
        <v>82</v>
      </c>
      <c r="B36" s="16" t="s">
        <v>83</v>
      </c>
      <c r="C36" s="29">
        <v>4</v>
      </c>
      <c r="D36" s="17"/>
      <c r="E36" s="16" t="s">
        <v>83</v>
      </c>
      <c r="F36" s="29">
        <v>4</v>
      </c>
      <c r="G36" s="17"/>
      <c r="H36" s="23"/>
      <c r="I36" s="24"/>
      <c r="J36" s="43"/>
      <c r="K36" s="16" t="s">
        <v>98</v>
      </c>
      <c r="L36" s="29">
        <v>11</v>
      </c>
      <c r="M36" s="17"/>
      <c r="N36" s="16" t="s">
        <v>83</v>
      </c>
      <c r="O36" s="29">
        <v>4</v>
      </c>
      <c r="P36" s="17"/>
      <c r="Q36" s="23"/>
      <c r="R36" s="24"/>
    </row>
    <row r="37" spans="1:18" ht="30" customHeight="1" x14ac:dyDescent="0.25">
      <c r="A37" s="132"/>
      <c r="B37" s="16" t="s">
        <v>83</v>
      </c>
      <c r="C37" s="29">
        <v>4</v>
      </c>
      <c r="D37" s="17"/>
      <c r="E37" s="16"/>
      <c r="F37" s="29"/>
      <c r="G37" s="17"/>
      <c r="H37" s="23"/>
      <c r="I37" s="24"/>
      <c r="J37" s="43"/>
      <c r="K37" s="16"/>
      <c r="L37" s="29"/>
      <c r="M37" s="17"/>
      <c r="N37" s="16"/>
      <c r="O37" s="29"/>
      <c r="P37" s="17"/>
      <c r="Q37" s="23"/>
      <c r="R37" s="24"/>
    </row>
    <row r="38" spans="1:18" ht="30" customHeight="1" x14ac:dyDescent="0.25">
      <c r="A38" s="50" t="s">
        <v>21</v>
      </c>
      <c r="B38" s="18" t="s">
        <v>7</v>
      </c>
      <c r="C38" s="30">
        <v>3</v>
      </c>
      <c r="D38" s="19"/>
      <c r="E38" s="18" t="s">
        <v>9</v>
      </c>
      <c r="F38" s="30">
        <v>3</v>
      </c>
      <c r="G38" s="19"/>
      <c r="H38" s="23"/>
      <c r="I38" s="24"/>
      <c r="J38" s="43"/>
      <c r="K38" s="18"/>
      <c r="L38" s="30"/>
      <c r="M38" s="19"/>
      <c r="N38" s="18" t="s">
        <v>9</v>
      </c>
      <c r="O38" s="30">
        <v>3</v>
      </c>
      <c r="P38" s="19"/>
      <c r="Q38" s="23"/>
      <c r="R38" s="24"/>
    </row>
    <row r="39" spans="1:18" ht="30" customHeight="1" x14ac:dyDescent="0.25">
      <c r="A39" s="123" t="s">
        <v>10</v>
      </c>
      <c r="B39" s="20" t="s">
        <v>10</v>
      </c>
      <c r="C39" s="31">
        <v>3</v>
      </c>
      <c r="D39" s="21"/>
      <c r="E39" s="20" t="s">
        <v>10</v>
      </c>
      <c r="F39" s="31">
        <v>3</v>
      </c>
      <c r="G39" s="21"/>
      <c r="H39" s="23"/>
      <c r="I39" s="24"/>
      <c r="J39" s="43"/>
      <c r="K39" s="20"/>
      <c r="L39" s="31"/>
      <c r="M39" s="21"/>
      <c r="N39" s="20" t="s">
        <v>10</v>
      </c>
      <c r="O39" s="31">
        <v>3</v>
      </c>
      <c r="P39" s="21"/>
      <c r="Q39" s="23"/>
      <c r="R39" s="24"/>
    </row>
    <row r="40" spans="1:18" ht="30" customHeight="1" x14ac:dyDescent="0.25">
      <c r="A40" s="133"/>
      <c r="B40" s="20" t="s">
        <v>10</v>
      </c>
      <c r="C40" s="31">
        <v>3</v>
      </c>
      <c r="D40" s="21"/>
      <c r="E40" s="20" t="s">
        <v>10</v>
      </c>
      <c r="F40" s="31">
        <v>3</v>
      </c>
      <c r="G40" s="21"/>
      <c r="H40" s="23"/>
      <c r="I40" s="24"/>
      <c r="J40" s="43"/>
      <c r="K40" s="20"/>
      <c r="L40" s="31"/>
      <c r="M40" s="21"/>
      <c r="N40" s="20" t="s">
        <v>10</v>
      </c>
      <c r="O40" s="31">
        <v>3</v>
      </c>
      <c r="P40" s="21"/>
      <c r="Q40" s="23"/>
      <c r="R40" s="24"/>
    </row>
    <row r="41" spans="1:18" ht="30" customHeight="1" x14ac:dyDescent="0.25">
      <c r="A41" s="124"/>
      <c r="B41" s="20"/>
      <c r="C41" s="31"/>
      <c r="D41" s="21"/>
      <c r="E41" s="20"/>
      <c r="F41" s="31"/>
      <c r="G41" s="21"/>
      <c r="H41" s="23"/>
      <c r="I41" s="24"/>
      <c r="J41" s="43"/>
      <c r="K41" s="20"/>
      <c r="L41" s="31"/>
      <c r="M41" s="21"/>
      <c r="N41" s="20"/>
      <c r="O41" s="31"/>
      <c r="P41" s="21"/>
      <c r="Q41" s="23"/>
      <c r="R41" s="24"/>
    </row>
    <row r="42" spans="1:18" ht="30" customHeight="1" thickBot="1" x14ac:dyDescent="0.3">
      <c r="B42" s="38" t="s">
        <v>17</v>
      </c>
      <c r="C42" s="22">
        <f>SUM(C32:C41)</f>
        <v>17</v>
      </c>
      <c r="D42" s="22">
        <f>SUM(D32:D41)</f>
        <v>0</v>
      </c>
      <c r="E42" s="38" t="s">
        <v>17</v>
      </c>
      <c r="F42" s="22">
        <f>SUM(F32:F41)</f>
        <v>16</v>
      </c>
      <c r="G42" s="22">
        <f>SUM(G32:G41)</f>
        <v>0</v>
      </c>
      <c r="H42" s="39" t="s">
        <v>17</v>
      </c>
      <c r="I42" s="22">
        <f>SUM(I32:I41)</f>
        <v>0</v>
      </c>
      <c r="J42" s="32"/>
      <c r="K42" s="38" t="s">
        <v>17</v>
      </c>
      <c r="L42" s="22">
        <f>SUM(L32:L41)</f>
        <v>11</v>
      </c>
      <c r="M42" s="22">
        <f>SUM(M32:M41)</f>
        <v>0</v>
      </c>
      <c r="N42" s="38" t="s">
        <v>17</v>
      </c>
      <c r="O42" s="22">
        <f>SUM(O32:O41)</f>
        <v>13</v>
      </c>
      <c r="P42" s="22">
        <f>SUM(P32:P41)</f>
        <v>0</v>
      </c>
      <c r="Q42" s="39" t="s">
        <v>17</v>
      </c>
      <c r="R42" s="22">
        <f>SUM(R32:R41)</f>
        <v>0</v>
      </c>
    </row>
  </sheetData>
  <mergeCells count="48">
    <mergeCell ref="J5:K5"/>
    <mergeCell ref="C6:D6"/>
    <mergeCell ref="F6:G6"/>
    <mergeCell ref="J6:K6"/>
    <mergeCell ref="C2:D2"/>
    <mergeCell ref="F2:G2"/>
    <mergeCell ref="C3:D3"/>
    <mergeCell ref="F3:G3"/>
    <mergeCell ref="J3:K3"/>
    <mergeCell ref="C4:D4"/>
    <mergeCell ref="C7:D7"/>
    <mergeCell ref="F7:G7"/>
    <mergeCell ref="C8:D8"/>
    <mergeCell ref="F8:G8"/>
    <mergeCell ref="C5:D5"/>
    <mergeCell ref="F5:G5"/>
    <mergeCell ref="C9:D9"/>
    <mergeCell ref="F9:G9"/>
    <mergeCell ref="C10:D10"/>
    <mergeCell ref="F10:G10"/>
    <mergeCell ref="C11:D11"/>
    <mergeCell ref="F11:G11"/>
    <mergeCell ref="C12:D12"/>
    <mergeCell ref="F12:G12"/>
    <mergeCell ref="B14:I14"/>
    <mergeCell ref="K14:R14"/>
    <mergeCell ref="B15:D15"/>
    <mergeCell ref="E15:G15"/>
    <mergeCell ref="H15:I15"/>
    <mergeCell ref="K15:M15"/>
    <mergeCell ref="N15:P15"/>
    <mergeCell ref="Q15:R15"/>
    <mergeCell ref="M2:Q2"/>
    <mergeCell ref="A32:A33"/>
    <mergeCell ref="A34:A35"/>
    <mergeCell ref="A36:A37"/>
    <mergeCell ref="A39:A41"/>
    <mergeCell ref="B30:D30"/>
    <mergeCell ref="E30:G30"/>
    <mergeCell ref="H30:I30"/>
    <mergeCell ref="K30:M30"/>
    <mergeCell ref="N30:P30"/>
    <mergeCell ref="Q30:R30"/>
    <mergeCell ref="A17:A20"/>
    <mergeCell ref="A21:A22"/>
    <mergeCell ref="B21:B22"/>
    <mergeCell ref="B29:I29"/>
    <mergeCell ref="K29:R29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8594F7F52144093EB78B542A63539" ma:contentTypeVersion="1" ma:contentTypeDescription="Create a new document." ma:contentTypeScope="" ma:versionID="c7fc32b9eb396b730dc1d86e482860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EAB03E-6B09-4CF2-AEB9-6501B8D6F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E3E068-7E4F-4A3E-95C2-76D4AD5418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3501C4B-A14A-4C55-9498-9065C43EA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</vt:lpstr>
      <vt:lpstr>STAT (Courses)</vt:lpstr>
      <vt:lpstr>AMAS (PI)</vt:lpstr>
      <vt:lpstr>PMAS (FYP)</vt:lpstr>
      <vt:lpstr>BA (PI)</vt:lpstr>
      <vt:lpstr>Sheet2</vt:lpstr>
      <vt:lpstr>Sheet3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planning map (MATH 2020)</dc:title>
  <dc:creator>mikayapmx</dc:creator>
  <cp:lastModifiedBy>Eve Ng</cp:lastModifiedBy>
  <cp:lastPrinted>2015-08-13T06:57:48Z</cp:lastPrinted>
  <dcterms:created xsi:type="dcterms:W3CDTF">2012-08-14T09:47:32Z</dcterms:created>
  <dcterms:modified xsi:type="dcterms:W3CDTF">2020-11-12T07:22:34Z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0x010100D698594F7F52144093EB78B542A63539</vt:lpwstr>
  </property>
</Properties>
</file>